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ԳՆՈՒՄՆԵՐ\"/>
    </mc:Choice>
  </mc:AlternateContent>
  <bookViews>
    <workbookView xWindow="0" yWindow="0" windowWidth="20496" windowHeight="6936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GoBack" localSheetId="0">Лист1!#REF!</definedName>
    <definedName name="_xlnm.Print_Area" localSheetId="0">Лист1!$A$1:$J$729</definedName>
  </definedNames>
  <calcPr calcId="152511"/>
</workbook>
</file>

<file path=xl/calcChain.xml><?xml version="1.0" encoding="utf-8"?>
<calcChain xmlns="http://schemas.openxmlformats.org/spreadsheetml/2006/main">
  <c r="F335" i="1" l="1"/>
  <c r="F337" i="1"/>
  <c r="F338" i="1"/>
  <c r="F336" i="1"/>
  <c r="F40" i="1"/>
  <c r="F41" i="1"/>
  <c r="F42" i="1"/>
  <c r="F43" i="1"/>
  <c r="F44" i="1"/>
  <c r="F39" i="1"/>
  <c r="F38" i="1"/>
  <c r="F725" i="1" l="1"/>
  <c r="F724" i="1"/>
  <c r="F712" i="1" l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05" i="1"/>
  <c r="K334" i="1" l="1"/>
  <c r="F36" i="1"/>
  <c r="F710" i="1"/>
  <c r="F28" i="1" l="1"/>
  <c r="K709" i="1" l="1"/>
  <c r="F92" i="1" l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K110" i="1" l="1"/>
  <c r="J712" i="1"/>
  <c r="J615" i="1" l="1"/>
  <c r="F30" i="1" l="1"/>
  <c r="F23" i="1"/>
  <c r="F91" i="1" l="1"/>
  <c r="F90" i="1"/>
  <c r="F89" i="1"/>
  <c r="F85" i="1"/>
  <c r="F83" i="1"/>
  <c r="F78" i="1"/>
  <c r="F74" i="1"/>
  <c r="F73" i="1"/>
  <c r="F64" i="1"/>
  <c r="F60" i="1" l="1"/>
  <c r="F59" i="1"/>
  <c r="F55" i="1"/>
  <c r="F49" i="1"/>
  <c r="F48" i="1"/>
  <c r="F53" i="1"/>
  <c r="F111" i="1"/>
  <c r="F67" i="1"/>
  <c r="F112" i="1"/>
  <c r="F50" i="1"/>
  <c r="F113" i="1"/>
  <c r="F114" i="1"/>
  <c r="F115" i="1"/>
  <c r="F116" i="1"/>
  <c r="F117" i="1"/>
  <c r="F118" i="1"/>
  <c r="F63" i="1"/>
  <c r="F88" i="1"/>
  <c r="F69" i="1"/>
  <c r="F119" i="1"/>
  <c r="F120" i="1"/>
  <c r="F51" i="1"/>
  <c r="F71" i="1"/>
  <c r="F70" i="1"/>
  <c r="F122" i="1"/>
  <c r="F123" i="1"/>
  <c r="F124" i="1"/>
  <c r="F125" i="1"/>
  <c r="F126" i="1"/>
  <c r="F127" i="1"/>
  <c r="F61" i="1"/>
  <c r="F129" i="1"/>
  <c r="F130" i="1"/>
  <c r="F131" i="1"/>
  <c r="F132" i="1"/>
  <c r="F133" i="1"/>
  <c r="F134" i="1"/>
  <c r="F135" i="1"/>
  <c r="F56" i="1"/>
  <c r="F136" i="1"/>
  <c r="F137" i="1"/>
  <c r="F138" i="1"/>
  <c r="F139" i="1"/>
  <c r="F140" i="1"/>
  <c r="F72" i="1"/>
  <c r="F141" i="1"/>
  <c r="F142" i="1"/>
  <c r="F143" i="1"/>
  <c r="F144" i="1"/>
  <c r="F145" i="1"/>
  <c r="F146" i="1"/>
  <c r="F147" i="1"/>
  <c r="F148" i="1"/>
  <c r="F62" i="1"/>
  <c r="F149" i="1"/>
  <c r="F150" i="1"/>
  <c r="F151" i="1"/>
  <c r="F152" i="1"/>
  <c r="F65" i="1"/>
  <c r="F153" i="1"/>
  <c r="F154" i="1"/>
  <c r="F155" i="1"/>
  <c r="F156" i="1"/>
  <c r="F157" i="1"/>
  <c r="F158" i="1"/>
  <c r="F159" i="1"/>
  <c r="F160" i="1"/>
  <c r="F84" i="1"/>
  <c r="F161" i="1"/>
  <c r="F162" i="1"/>
  <c r="F163" i="1"/>
  <c r="F164" i="1"/>
  <c r="F165" i="1"/>
  <c r="F166" i="1"/>
  <c r="F58" i="1"/>
  <c r="F66" i="1"/>
  <c r="F167" i="1"/>
  <c r="F168" i="1"/>
  <c r="F79" i="1"/>
  <c r="F57" i="1"/>
  <c r="F54" i="1"/>
  <c r="F86" i="1"/>
  <c r="F68" i="1"/>
  <c r="F169" i="1"/>
  <c r="F170" i="1"/>
  <c r="F81" i="1"/>
  <c r="F171" i="1"/>
  <c r="F82" i="1"/>
  <c r="F172" i="1"/>
  <c r="F173" i="1"/>
  <c r="F174" i="1"/>
  <c r="F87" i="1"/>
  <c r="F175" i="1"/>
  <c r="F176" i="1"/>
  <c r="F177" i="1"/>
  <c r="F178" i="1"/>
  <c r="F179" i="1"/>
  <c r="F180" i="1"/>
  <c r="F80" i="1"/>
  <c r="F77" i="1"/>
  <c r="F181" i="1"/>
  <c r="F76" i="1"/>
  <c r="F75" i="1"/>
  <c r="F183" i="1"/>
  <c r="F184" i="1"/>
  <c r="F46" i="1"/>
  <c r="F47" i="1"/>
  <c r="F52" i="1"/>
  <c r="F45" i="1" l="1"/>
  <c r="I91" i="1"/>
  <c r="F303" i="1"/>
  <c r="F304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268" i="1" l="1"/>
  <c r="F257" i="1"/>
  <c r="F247" i="1"/>
  <c r="F248" i="1"/>
  <c r="F249" i="1"/>
  <c r="F250" i="1"/>
  <c r="F251" i="1"/>
  <c r="F252" i="1"/>
  <c r="F253" i="1"/>
  <c r="F254" i="1"/>
  <c r="F255" i="1"/>
  <c r="F256" i="1"/>
  <c r="F258" i="1"/>
  <c r="F259" i="1"/>
  <c r="F260" i="1"/>
  <c r="F261" i="1"/>
  <c r="F262" i="1"/>
  <c r="F263" i="1"/>
  <c r="F264" i="1"/>
  <c r="F265" i="1"/>
  <c r="F266" i="1"/>
  <c r="F267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46" i="1"/>
  <c r="I304" i="1" l="1"/>
  <c r="F196" i="1"/>
  <c r="F186" i="1"/>
  <c r="F187" i="1" l="1"/>
  <c r="F188" i="1"/>
  <c r="F189" i="1"/>
  <c r="F190" i="1"/>
  <c r="F191" i="1"/>
  <c r="F192" i="1"/>
  <c r="F193" i="1"/>
  <c r="F194" i="1"/>
  <c r="F195" i="1"/>
  <c r="F197" i="1"/>
  <c r="F198" i="1"/>
  <c r="F199" i="1"/>
  <c r="F200" i="1"/>
  <c r="F201" i="1"/>
  <c r="F202" i="1"/>
  <c r="F203" i="1"/>
  <c r="F204" i="1"/>
  <c r="F228" i="1" l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27" i="1"/>
  <c r="F185" i="1" l="1"/>
  <c r="H567" i="1"/>
  <c r="F729" i="1"/>
  <c r="H540" i="1"/>
  <c r="H493" i="1"/>
  <c r="H487" i="1"/>
  <c r="H482" i="1"/>
  <c r="H424" i="1"/>
  <c r="H430" i="1"/>
  <c r="H432" i="1"/>
  <c r="H450" i="1"/>
  <c r="H435" i="1"/>
  <c r="H245" i="1"/>
  <c r="H267" i="1"/>
  <c r="H226" i="1"/>
  <c r="F21" i="1" l="1"/>
  <c r="F34" i="1"/>
  <c r="F25" i="1" l="1"/>
  <c r="F18" i="1"/>
  <c r="F15" i="1" l="1"/>
</calcChain>
</file>

<file path=xl/sharedStrings.xml><?xml version="1.0" encoding="utf-8"?>
<sst xmlns="http://schemas.openxmlformats.org/spreadsheetml/2006/main" count="2376" uniqueCount="762">
  <si>
    <t>¶ÝÙ³Ý ³é³ñÏ³</t>
  </si>
  <si>
    <t>â³÷Ù³Ý ÙÇ³íáñÁ</t>
  </si>
  <si>
    <t>ø³Ý³ÏÁ</t>
  </si>
  <si>
    <t>ÙÇ³íáñÇ ·ÇÝÁ</t>
  </si>
  <si>
    <t>ØÇç³ÝóÇÏ Ïá¹Á` Áëï  CPV      ¹³ë³Ï³ñ·Ù³Ý</t>
  </si>
  <si>
    <t xml:space="preserve">ÀÝ¹Ñ³Ýáõñ Í³Ëë»ñÁ (¹ñ³Ùáí) </t>
  </si>
  <si>
    <t>հատ</t>
  </si>
  <si>
    <t xml:space="preserve">                            ÐÐ å»ï³Ï³Ý µÛáõç»Ç ÙÇçáóÝ»ñÇ Ñ³ßíÇÝ Çñ³Ï³Ý³óíáÕ</t>
  </si>
  <si>
    <t>¶ÝÙ³Ý Ó¨ (ÁÝÃ³ó³-   Ï³ñ·)</t>
  </si>
  <si>
    <t>Ø²</t>
  </si>
  <si>
    <t xml:space="preserve">Ìñ³·ÇñÁ`                     Հանրակրթություն                    </t>
  </si>
  <si>
    <t>¾É»Ïïñ³Ï³ÝáõÃÛáõÝ</t>
  </si>
  <si>
    <t>µÝ³Ï³Ý ·³½</t>
  </si>
  <si>
    <t>Ù3</t>
  </si>
  <si>
    <t>¾Ý»ñ·»ïÇÏ  Í³é³ÛáõÃÛáõÝÝ»ñ</t>
  </si>
  <si>
    <t>Îíï / Å³Ù</t>
  </si>
  <si>
    <t>ÎáÙáõÝ³É  Í³é³ÛáõÃÛáõÝÝ»ñ</t>
  </si>
  <si>
    <t>ËÙ»Éáõ çáõñ</t>
  </si>
  <si>
    <t>90921300</t>
  </si>
  <si>
    <t>³éÝ»ïÝ»ñÇ ¹»Ù å³Ûù³ñÇ Í³é³ÛáõÃÛáõÝ</t>
  </si>
  <si>
    <t>³ÙÇë</t>
  </si>
  <si>
    <t>î»Õ»Ï³ïí³Ï³Ý Í³é³ÛáõÃÛáõÝÝ»ñ</t>
  </si>
  <si>
    <t>22211300</t>
  </si>
  <si>
    <t>å³ñµ»ñ³Ï³Ý Ù³ÙáõÉ(Ð³Ûñ»Ý³Ï³Ýã)</t>
  </si>
  <si>
    <t>22211400</t>
  </si>
  <si>
    <t>Ñ³Ûï³ñ³ñáõÃÛáõÝ Ã»ñÃáõÙ</t>
  </si>
  <si>
    <t>76131100</t>
  </si>
  <si>
    <t xml:space="preserve">¶ñ³ë»ÝÛ³Ï³ÛÇÝ ÝÛáõÃ»ñ         </t>
  </si>
  <si>
    <t>Ð³ïáõÏ Ýå³ï³Ï³ÛÇÝ ³ÛÉ ÝÛáõÃ»ñ</t>
  </si>
  <si>
    <t>í³ñã³Ï³Ý ë³ñù³íáñáõÙÝ»ñ</t>
  </si>
  <si>
    <t>45461100</t>
  </si>
  <si>
    <t>կգ</t>
  </si>
  <si>
    <t xml:space="preserve">                 ՀԱՍՏԱՏՈՒՄ ԵՄ</t>
  </si>
  <si>
    <t>ՄԱ</t>
  </si>
  <si>
    <t>Մկրատ</t>
  </si>
  <si>
    <t>Ֆայլ</t>
  </si>
  <si>
    <t>Շտրիխ</t>
  </si>
  <si>
    <t>Ռեգիստր</t>
  </si>
  <si>
    <t>մետր</t>
  </si>
  <si>
    <t>Սոսինձ</t>
  </si>
  <si>
    <t>գրիչ</t>
  </si>
  <si>
    <t>տուփ</t>
  </si>
  <si>
    <t xml:space="preserve"> § ²ñÙ³íÇñÇ  Ø. êÇÉÇÏÛ³ÝÇ  ³Ýí³Ý N 6 Ñ/¹ ¦ äà²Î</t>
  </si>
  <si>
    <t xml:space="preserve">ՊԱՏՎԻՐԱՏՈՒ՝  §Արմավիրի մարզի Արմավիրի Մովսես Սիլիկյանի անվան N 6  հիմնական դպրոց¦  </t>
  </si>
  <si>
    <t>Ï³åÇ Í³é³ÛáõÃÛáõÝÝ»ñ</t>
  </si>
  <si>
    <t>64211250</t>
  </si>
  <si>
    <t xml:space="preserve"> ³ñµ³ÝÛ³Ï³ÛÇÝ Ï³åÇ í³ñÓ³Ï³ÉáõÃÛ³Ý Í³é³ÛáõÃÛáõÝÝ»ñ</t>
  </si>
  <si>
    <t>Ընթացիկ նորոգում և պահպանում</t>
  </si>
  <si>
    <t>Ù»ù»Ý³ ë³ñù³íáñáõÙÝ»ñÇ Ýáñá·áõÙ ¨ å³Ñå³ÝáõÙ</t>
  </si>
  <si>
    <t>Տպիչի վերանորոգում</t>
  </si>
  <si>
    <t>Քարթրիջի լիցքավորում</t>
  </si>
  <si>
    <t>Համակարգչի ծրագրային սպասարկում</t>
  </si>
  <si>
    <t>թուղթ</t>
  </si>
  <si>
    <t>վատման</t>
  </si>
  <si>
    <t>ֆայլ</t>
  </si>
  <si>
    <t>պապկա</t>
  </si>
  <si>
    <t>ռեգիստր</t>
  </si>
  <si>
    <t>գրիչ գունավոր</t>
  </si>
  <si>
    <t>կարիչ</t>
  </si>
  <si>
    <t>կարիչի ասեղ</t>
  </si>
  <si>
    <t>15331151</t>
  </si>
  <si>
    <t>15311100</t>
  </si>
  <si>
    <t>03221100</t>
  </si>
  <si>
    <t>03222128</t>
  </si>
  <si>
    <t>15112150</t>
  </si>
  <si>
    <t>15421100</t>
  </si>
  <si>
    <t>լիտր</t>
  </si>
  <si>
    <t>15541200</t>
  </si>
  <si>
    <t>15551600</t>
  </si>
  <si>
    <t>15872400</t>
  </si>
  <si>
    <t>15333100</t>
  </si>
  <si>
    <t>03211300</t>
  </si>
  <si>
    <t>15851100</t>
  </si>
  <si>
    <t>15616000</t>
  </si>
  <si>
    <t>15331154</t>
  </si>
  <si>
    <t>15331153</t>
  </si>
  <si>
    <t>50311240</t>
  </si>
  <si>
    <t>50310000</t>
  </si>
  <si>
    <t>Լինոլյում 3մ</t>
  </si>
  <si>
    <t>Սոսինձ ASTAT 0.75L</t>
  </si>
  <si>
    <t>Շրիշակ COMFORT DUB TYOMNI 7սմ 2.5M</t>
  </si>
  <si>
    <t>ԻԶՈԼԵՆԹ VINI TAPE օրիգինալ</t>
  </si>
  <si>
    <t>Պառոգ 180սմ ծակով DUB TYOMNI</t>
  </si>
  <si>
    <t>Շուռուպի նասադկա ZHWEI PH-2 ոսկի</t>
  </si>
  <si>
    <t>Սվեռլո ZUBR 5*100 պաբ.</t>
  </si>
  <si>
    <t>Սվեռլո MAKITA 6*150mm</t>
  </si>
  <si>
    <t>Շուռուպ 6*40 ուդառնոյ COMFORT 200հ</t>
  </si>
  <si>
    <t>Շրիշակ COMFORT 7սմ ԱՆԿՅՈՒՆ ԴՐՍ Ի</t>
  </si>
  <si>
    <t>Շրիշակ COMFORT 7սմ ԱՆԿՅՈՒՆ ՆԵՐ ՍԻ</t>
  </si>
  <si>
    <t>Շրիշակ COMFORT 7սմ ՍՏԻԿ</t>
  </si>
  <si>
    <t>Շրիշակ COMFORT 7սմ ՓԱԿԱՆ</t>
  </si>
  <si>
    <t>Շուռուպ 6*60 ուդառնոյ COMFORT</t>
  </si>
  <si>
    <t>ԼԵԴ CTORCH 18VT քառ. վրաի սպիտ.</t>
  </si>
  <si>
    <t>Ներկ KRASAVA 3KG Սպիտակ</t>
  </si>
  <si>
    <t>Լուծիչ NOY 1L կանաչ</t>
  </si>
  <si>
    <t>Վալիկ COLOR 84521802 զապաս</t>
  </si>
  <si>
    <t>Թղթի սկոչ DOLPHIN 48*50M</t>
  </si>
  <si>
    <t>Բահի պոչ SETA-garant 150սմ</t>
  </si>
  <si>
    <t>Բահ կարմիր ԺԱՅՌ</t>
  </si>
  <si>
    <t>Աղբաման սետկա մետաղական փոքր</t>
  </si>
  <si>
    <t>Շեմի փալաս պարսիկ P-4</t>
  </si>
  <si>
    <t>Ներկ KRASAVA 3KG Սալատ</t>
  </si>
  <si>
    <t>Ցանց օդ. ԾԻԱԾԱՆ սպիտ. սարդ 140մմ</t>
  </si>
  <si>
    <t>Մեշոկ</t>
  </si>
  <si>
    <t>Քար ԱՐԾԻՎ 180*1.9 կարմիր</t>
  </si>
  <si>
    <t>Քար PEGATEC 115*1</t>
  </si>
  <si>
    <t>Քար HYUNDAI 125*1</t>
  </si>
  <si>
    <t>Գիպսոնիտ TERMOGIPS 30KG</t>
  </si>
  <si>
    <t>ՆեՆերկ BLANGO 15L</t>
  </si>
  <si>
    <t>Բետոնկանտակտ ԾԻԱԾԱՆ 3ԿԳ</t>
  </si>
  <si>
    <t>Վալիկ MISHKA MODERN 150MM</t>
  </si>
  <si>
    <t>Լուծիչ NOY 3L կանաչ</t>
  </si>
  <si>
    <t>Վրձին STAYER 63mm</t>
  </si>
  <si>
    <t>Գրունտովկա MIKART 20լ</t>
  </si>
  <si>
    <t>Էմուլսիա MIKART 1KG</t>
  </si>
  <si>
    <t>Սալիկի սոսինձ EUROFIX 25կգ</t>
  </si>
  <si>
    <t>Ճկուն խող. ELKA 60սմ Ն/Ն</t>
  </si>
  <si>
    <t>Մեխ 20մմ</t>
  </si>
  <si>
    <t>Մեխ 40ՄՄ</t>
  </si>
  <si>
    <t>Ձեռնոց MLB-4131 կանաչ-սեվ քրփշ</t>
  </si>
  <si>
    <t>Ալմազ դիսկ CROWN 115mm 0214</t>
  </si>
  <si>
    <t>Ալմազնի չաշկա SWAT 100mm*22.5</t>
  </si>
  <si>
    <t>Ծեփամածիկ Ծիածան գիպսային 25կգ</t>
  </si>
  <si>
    <t>Գուպկա շուշաթուղթ ATLAS 60</t>
  </si>
  <si>
    <t>Շուռուպ ուդառնոյ 8*100</t>
  </si>
  <si>
    <t>ԱԲՈՅ ինկնակպչուն 90սմ*15մ d-c-fix</t>
  </si>
  <si>
    <t>Քար GEKA FLEX 125*3</t>
  </si>
  <si>
    <t>Գիպսոնիտ GIPSOFLEX 30KG</t>
  </si>
  <si>
    <t>Ճաքի սկոչ UNIGO 10*45մ</t>
  </si>
  <si>
    <t>Պեն SOMAFIX 750մլ ձեռքի S821 ՔԻՉ Ո ՒՌՈՂ</t>
  </si>
  <si>
    <t>Բետոնկանտակտ Շեն 5լ</t>
  </si>
  <si>
    <t>Հոսանքի լար 2*1.5 ստանդարտ</t>
  </si>
  <si>
    <t>Տուփ բաժանման</t>
  </si>
  <si>
    <t>Անջատիչ MAKEL 1տ 12001</t>
  </si>
  <si>
    <t>Վարդակ MAKEL 1տ 12002</t>
  </si>
  <si>
    <t>Տուփ վարդակի 1տ</t>
  </si>
  <si>
    <t>Վալիկ STAYER SYNTEX 58ՄՄ 240MM</t>
  </si>
  <si>
    <t>Վրձին PROFI-2 50մմ</t>
  </si>
  <si>
    <t>Վալիկ IUXON 0316-18 6-150մմ</t>
  </si>
  <si>
    <t>Թղթի սկոչ HUA 48*25մ շատ փաթ.</t>
  </si>
  <si>
    <t>մ</t>
  </si>
  <si>
    <t>Անվտանգության Համակարգ TELET EK</t>
  </si>
  <si>
    <t>Ձայնարձակ</t>
  </si>
  <si>
    <t>Շարժի ցուցիչ</t>
  </si>
  <si>
    <t>Մարտկոց 12 վ</t>
  </si>
  <si>
    <t>Ծխի ազդարարար</t>
  </si>
  <si>
    <t>SMK ցուցիչ</t>
  </si>
  <si>
    <t>Մալուխ 4*0.22</t>
  </si>
  <si>
    <t>Տոնոմետր Ադյուտոր Կլասիկ</t>
  </si>
  <si>
    <t>Էլեկտրոնյաին ինֆրակարմիր ջերմ աչափ</t>
  </si>
  <si>
    <t>Տպիչ HP LAZER MFP135W</t>
  </si>
  <si>
    <t>50311250</t>
  </si>
  <si>
    <t xml:space="preserve">Թմբուկի փոխարինում </t>
  </si>
  <si>
    <t>Իրավական ակտերի մատյան</t>
  </si>
  <si>
    <t>Թուղթ A4</t>
  </si>
  <si>
    <t>Զաժիմ 32մմ</t>
  </si>
  <si>
    <t>Զաժիմ 41մմ</t>
  </si>
  <si>
    <t>Ռետին</t>
  </si>
  <si>
    <t>կավիճ</t>
  </si>
  <si>
    <t>·³½³ëå³éÙ³Ý Ñ³Ù³Ï³ñ·Ç ï»ËÝÇÏ³Ï³Ý ëå³ë³ñÏÙ³Ý Í³é³ÛáõÃÛáõÝÝ»ñ</t>
  </si>
  <si>
    <t>Պահարան</t>
  </si>
  <si>
    <t>Սեղան</t>
  </si>
  <si>
    <t>Մասնագիտական ծառայություններ</t>
  </si>
  <si>
    <t>ՔԱՌԱՆԿՅՈՒՆ ԽՈՂՈՎԱԿ80*60 2Հ</t>
  </si>
  <si>
    <t>ԷԼԵԿՏՐՈԴ GEKA 2.5</t>
  </si>
  <si>
    <t>ԿՏՐՈՂ ՍԿԱՎԱՌԱԿ</t>
  </si>
  <si>
    <t>ԳԾ/ Մ</t>
  </si>
  <si>
    <t>մկնիկ</t>
  </si>
  <si>
    <t>թուղթ ա4</t>
  </si>
  <si>
    <t>տետր</t>
  </si>
  <si>
    <t>գնդակ ֆուտբոլի</t>
  </si>
  <si>
    <t>ցուցանակ</t>
  </si>
  <si>
    <t>ռեգիստր նեղ</t>
  </si>
  <si>
    <t>մարկեր</t>
  </si>
  <si>
    <t>ֆլեշ 64</t>
  </si>
  <si>
    <t>իրավական ակտերի մատյան</t>
  </si>
  <si>
    <t>շտրիխ</t>
  </si>
  <si>
    <t>գրչաման</t>
  </si>
  <si>
    <t>ստեպլեր</t>
  </si>
  <si>
    <t>նշ.թուղթ</t>
  </si>
  <si>
    <t>դակիչ</t>
  </si>
  <si>
    <t>սկոբա</t>
  </si>
  <si>
    <t>մատիտ</t>
  </si>
  <si>
    <t>բլոկնոտ զսանակով</t>
  </si>
  <si>
    <t>գնդակ վոլեյբոլի</t>
  </si>
  <si>
    <t>պապկա օղակ</t>
  </si>
  <si>
    <t>սոսինձ</t>
  </si>
  <si>
    <t>մկրատ</t>
  </si>
  <si>
    <t>պայմանագրեր</t>
  </si>
  <si>
    <t>գիրք գրասենյակային</t>
  </si>
  <si>
    <t>Ժնջիլ մետրով 6 մմ սպիտակ</t>
  </si>
  <si>
    <t>Վրձին կլոր 4մմ</t>
  </si>
  <si>
    <t>Շայբա</t>
  </si>
  <si>
    <t>ԲՈԼՏ գայկա</t>
  </si>
  <si>
    <t>Դռան ստոպռ ԶԱՏԻԿ</t>
  </si>
  <si>
    <t>44192630</t>
  </si>
  <si>
    <t>44192640</t>
  </si>
  <si>
    <t>44500000</t>
  </si>
  <si>
    <t>Լամպ CTORCH 12w կլո. պլաֆ. 6500k</t>
  </si>
  <si>
    <t>Վրցին MISHKA կարմիր 3</t>
  </si>
  <si>
    <t>Ներկ ESKIM 3kg 9006</t>
  </si>
  <si>
    <t>Լուծիչ ZVEZDA 1L</t>
  </si>
  <si>
    <t>Ներկ ESKIM 1kg սպիտակ</t>
  </si>
  <si>
    <t>Սվեռլո MAKITA 6</t>
  </si>
  <si>
    <t>39831247</t>
  </si>
  <si>
    <t>24311300</t>
  </si>
  <si>
    <t>39835000</t>
  </si>
  <si>
    <t>39831281</t>
  </si>
  <si>
    <t>33141118</t>
  </si>
  <si>
    <t>33761100</t>
  </si>
  <si>
    <t>34921440</t>
  </si>
  <si>
    <t>19640000</t>
  </si>
  <si>
    <t>39836000</t>
  </si>
  <si>
    <t>39224331</t>
  </si>
  <si>
    <t>39831244</t>
  </si>
  <si>
    <t>39831246</t>
  </si>
  <si>
    <t>39220000</t>
  </si>
  <si>
    <t>39221170</t>
  </si>
  <si>
    <t>Ժավել 5լ</t>
  </si>
  <si>
    <t>Քլոր հատով</t>
  </si>
  <si>
    <t>Լոգարանի մաքրող հեղուկ</t>
  </si>
  <si>
    <t>Ապակի մաք. ձող</t>
  </si>
  <si>
    <t>Միկրոֆիբրա</t>
  </si>
  <si>
    <t>խոհանոցային անձեռնոցիկ</t>
  </si>
  <si>
    <t>Զուգ. թուղթ 6հ</t>
  </si>
  <si>
    <t>Սեղանի ջնջոց</t>
  </si>
  <si>
    <t>Աղբաման ոտնակով</t>
  </si>
  <si>
    <t>Աղբի տոպրակ 60լ</t>
  </si>
  <si>
    <t>Աղբի տոպրակ 120լ</t>
  </si>
  <si>
    <t>Սանհանգույց մաք. միջոց /Sani ta/</t>
  </si>
  <si>
    <t>Ավել</t>
  </si>
  <si>
    <t>Հատակ մաք. փայտ</t>
  </si>
  <si>
    <t>Դույլ 13լ</t>
  </si>
  <si>
    <t>Խոհանոցային անձեռնոցիկ 2հ</t>
  </si>
  <si>
    <t>Զուգ. թուղթ /Նապաստակ/</t>
  </si>
  <si>
    <t>Հատակի լաթ Միկրոֆիբրա</t>
  </si>
  <si>
    <t>Սպասք լվանալու հեղուկ 5լ /Ն աշ Սադ/</t>
  </si>
  <si>
    <t>Հեղուկ օճառ 5լ</t>
  </si>
  <si>
    <t>Խոհանոցային տախտակ</t>
  </si>
  <si>
    <t>Կափարիչով ուղղանկյուն տարրա 15լ</t>
  </si>
  <si>
    <t>Ընդհանուր բնույթի Í³é³ÛáõÃÛáõÝÝ»ñ</t>
  </si>
  <si>
    <t>98390000</t>
  </si>
  <si>
    <t>ԳՀ</t>
  </si>
  <si>
    <t>Աղ</t>
  </si>
  <si>
    <t>Արևածաղկի ձեթ</t>
  </si>
  <si>
    <t>Բրինձ</t>
  </si>
  <si>
    <t>Գազար</t>
  </si>
  <si>
    <t>Լոբի</t>
  </si>
  <si>
    <t>Խնձոր</t>
  </si>
  <si>
    <t>Կաղամբ</t>
  </si>
  <si>
    <t>Բազուկ</t>
  </si>
  <si>
    <t>Կարտոֆիլ</t>
  </si>
  <si>
    <t>Հավի կրծքամիս</t>
  </si>
  <si>
    <t>Հաց</t>
  </si>
  <si>
    <t>Հնդկաձավար</t>
  </si>
  <si>
    <t>Ձու</t>
  </si>
  <si>
    <t>Մակարոն</t>
  </si>
  <si>
    <t>Ոլոռ</t>
  </si>
  <si>
    <t>Ոսպ</t>
  </si>
  <si>
    <t>Պանիր</t>
  </si>
  <si>
    <t>Մածուն</t>
  </si>
  <si>
    <t>Տոմատի մածուկ</t>
  </si>
  <si>
    <t>Համակարգչային Í³é³ÛáõÃÛáõÝÝ»ñ</t>
  </si>
  <si>
    <t>տարի</t>
  </si>
  <si>
    <t>72261100</t>
  </si>
  <si>
    <t>պապկա 2 օղակ</t>
  </si>
  <si>
    <t>ստեպլեռ</t>
  </si>
  <si>
    <t>պապկա Ա4 2օղակ</t>
  </si>
  <si>
    <t>ցանց գրիչների</t>
  </si>
  <si>
    <t>էտաժեռկա 2 դարակ</t>
  </si>
  <si>
    <t>խոսող այբուբեն</t>
  </si>
  <si>
    <t>փայտե գլուխկոտրուկ</t>
  </si>
  <si>
    <t>կենդանիների ձայներ</t>
  </si>
  <si>
    <t>Հովհաննես Թումանյան երաժշ տական գիրք</t>
  </si>
  <si>
    <t>գուաշ</t>
  </si>
  <si>
    <t>գլոբուս մեծ լույսով</t>
  </si>
  <si>
    <t>խաղ փոքրիկ հանճար</t>
  </si>
  <si>
    <t>խաղ դոմինո</t>
  </si>
  <si>
    <t>թանաքի բարձիկ</t>
  </si>
  <si>
    <t>դրոշ գաբարդին</t>
  </si>
  <si>
    <t>ալբոմ 16թ</t>
  </si>
  <si>
    <t>ֆլոմաստեր</t>
  </si>
  <si>
    <t>քանոն</t>
  </si>
  <si>
    <t>թուղթ նշումի</t>
  </si>
  <si>
    <t>մկրատ մոփեդ</t>
  </si>
  <si>
    <t>գծանշիչ</t>
  </si>
  <si>
    <t>փայտե խաղ խորանարդներ</t>
  </si>
  <si>
    <t>փայտե հաշվեձողկներ</t>
  </si>
  <si>
    <t>սոսինձ չոր</t>
  </si>
  <si>
    <t>սրիչ</t>
  </si>
  <si>
    <t>մկրատ լավ որակի փոքր</t>
  </si>
  <si>
    <t>հանելուկներ</t>
  </si>
  <si>
    <t>խաղ</t>
  </si>
  <si>
    <t>թղթե տոպրակ կրաֆտ մեծ</t>
  </si>
  <si>
    <t>գունավոր թուղթ</t>
  </si>
  <si>
    <t>ներկիր ինքդ</t>
  </si>
  <si>
    <t>տետր 48թ</t>
  </si>
  <si>
    <t>տետր 12թ</t>
  </si>
  <si>
    <t>շտրիխ 5գ</t>
  </si>
  <si>
    <t>գրիչ գիգիս</t>
  </si>
  <si>
    <t>ուփ</t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</si>
  <si>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Լուչ" հեղուկ օճառ 5լ</t>
    </r>
  </si>
  <si>
    <r>
      <rPr>
        <sz val="8"/>
        <rFont val="Cambria"/>
        <family val="1"/>
      </rPr>
      <t>Ժավել "Բելեզնա" 5լ</t>
    </r>
  </si>
  <si>
    <r>
      <rPr>
        <sz val="8"/>
        <rFont val="Cambria"/>
        <family val="1"/>
      </rPr>
      <t>Ձեռնոց տուփով /50զ/</t>
    </r>
  </si>
  <si>
    <r>
      <rPr>
        <sz val="8"/>
        <rFont val="Cambria"/>
        <family val="1"/>
      </rPr>
      <t>Աղբի տոպրակ պոլիէթիլ․ 30լ</t>
    </r>
  </si>
  <si>
    <r>
      <rPr>
        <sz val="8"/>
        <rFont val="Cambria"/>
        <family val="1"/>
      </rPr>
      <t>Աղբի տոպրակ պոլիէթիլ․ 120լ</t>
    </r>
  </si>
  <si>
    <r>
      <rPr>
        <sz val="8"/>
        <rFont val="Cambria"/>
        <family val="1"/>
      </rPr>
      <t>Ավել հատակի</t>
    </r>
  </si>
  <si>
    <r>
      <rPr>
        <sz val="8"/>
        <rFont val="Cambria"/>
        <family val="1"/>
      </rPr>
      <t>Հատակ մաքրելու լաթ միկրոֆ․</t>
    </r>
  </si>
  <si>
    <r>
      <rPr>
        <sz val="8"/>
        <rFont val="Cambria"/>
        <family val="1"/>
      </rPr>
      <t>Հատակ մաքրելու ձող սպունգո վ</t>
    </r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</si>
  <si>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Ռախշա" փոշենման մաքրող մ իջոց</t>
    </r>
  </si>
  <si>
    <r>
      <rPr>
        <sz val="8"/>
        <rFont val="Cambria"/>
        <family val="1"/>
      </rPr>
      <t>Սեղանի ջնջոց /3հ/</t>
    </r>
  </si>
  <si>
    <r>
      <rPr>
        <sz val="8"/>
        <rFont val="Cambria"/>
        <family val="1"/>
      </rPr>
      <t>Հատակ մաքրելու հեղուկ "</t>
    </r>
    <r>
      <rPr>
        <sz val="8"/>
        <rFont val="Lucida Sans Unicode"/>
        <family val="2"/>
      </rPr>
      <t>AB C" 1</t>
    </r>
    <r>
      <rPr>
        <sz val="8"/>
        <rFont val="Cambria"/>
        <family val="1"/>
      </rPr>
      <t>լ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</si>
  <si>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Clear" /100</t>
    </r>
    <r>
      <rPr>
        <sz val="8"/>
        <rFont val="Cambria"/>
        <family val="1"/>
      </rPr>
      <t>հ/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</si>
  <si>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Silk Soft" /150h/</t>
    </r>
  </si>
  <si>
    <r>
      <rPr>
        <sz val="8"/>
        <rFont val="Cambria"/>
        <family val="1"/>
      </rPr>
      <t>Խոհանոցի թղթե սրբիչ /2հ/</t>
    </r>
  </si>
  <si>
    <r>
      <rPr>
        <sz val="8"/>
        <rFont val="Cambria"/>
        <family val="1"/>
      </rPr>
      <t>Գոգաթիակ "</t>
    </r>
    <r>
      <rPr>
        <sz val="8"/>
        <rFont val="Lucida Sans Unicode"/>
        <family val="2"/>
      </rPr>
      <t>Zambak"</t>
    </r>
  </si>
  <si>
    <r>
      <rPr>
        <sz val="8"/>
        <rFont val="Cambria"/>
        <family val="1"/>
      </rPr>
      <t>Քլոր /կոճակ/</t>
    </r>
  </si>
  <si>
    <r>
      <rPr>
        <sz val="8"/>
        <rFont val="Cambria"/>
        <family val="1"/>
      </rPr>
      <t>Մաստիկա 2կգ</t>
    </r>
  </si>
  <si>
    <r>
      <rPr>
        <sz val="8"/>
        <rFont val="Cambria"/>
        <family val="1"/>
      </rPr>
      <t>Զուգ․ թուղթ 6հ</t>
    </r>
  </si>
  <si>
    <r>
      <rPr>
        <sz val="8"/>
        <rFont val="Cambria"/>
        <family val="1"/>
      </rPr>
      <t>Սանհանգույց մաքրող միջոց</t>
    </r>
  </si>
  <si>
    <r>
      <rPr>
        <sz val="8"/>
        <rFont val="Cambria"/>
        <family val="1"/>
      </rPr>
      <t>հատ</t>
    </r>
  </si>
  <si>
    <r>
      <rPr>
        <sz val="8"/>
        <rFont val="Cambria"/>
        <family val="1"/>
      </rPr>
      <t>Աղբաման ոտնակով</t>
    </r>
  </si>
  <si>
    <r>
      <rPr>
        <sz val="8"/>
        <rFont val="Cambria"/>
        <family val="1"/>
      </rPr>
      <t>Զուգարանի թուղթ 6-ոց</t>
    </r>
  </si>
  <si>
    <r>
      <rPr>
        <sz val="8"/>
        <rFont val="Cambria"/>
        <family val="1"/>
      </rPr>
      <t>Սպասք լվանալու հեղուկ ՛՛Մեչ տա՛՛ 5լ</t>
    </r>
  </si>
  <si>
    <r>
      <rPr>
        <sz val="8"/>
        <rFont val="Cambria"/>
        <family val="1"/>
      </rPr>
      <t>Գոգաթիակ</t>
    </r>
  </si>
  <si>
    <r>
      <rPr>
        <sz val="8"/>
        <rFont val="Cambria"/>
        <family val="1"/>
      </rPr>
      <t>Անձեռոցիկ 150*2</t>
    </r>
  </si>
  <si>
    <r>
      <rPr>
        <sz val="8"/>
        <rFont val="Cambria"/>
        <family val="1"/>
      </rPr>
      <t>Սուրճի բաժակ</t>
    </r>
  </si>
  <si>
    <r>
      <rPr>
        <sz val="8"/>
        <rFont val="Cambria"/>
        <family val="1"/>
      </rPr>
      <t>Ձեռնոց տուփով</t>
    </r>
  </si>
  <si>
    <r>
      <rPr>
        <sz val="8"/>
        <rFont val="Cambria"/>
        <family val="1"/>
      </rPr>
      <t>Ռետինե ձեռնոց</t>
    </r>
  </si>
  <si>
    <r>
      <rPr>
        <sz val="8"/>
        <rFont val="Cambria"/>
        <family val="1"/>
      </rPr>
      <t>Երկարացման լար</t>
    </r>
  </si>
  <si>
    <r>
      <rPr>
        <sz val="8"/>
        <rFont val="Cambria"/>
        <family val="1"/>
      </rPr>
      <t>Հատակ մաքրող հեղուկ</t>
    </r>
  </si>
  <si>
    <r>
      <rPr>
        <sz val="8"/>
        <rFont val="Cambria"/>
        <family val="1"/>
      </rPr>
      <t>Խոհանոցային թղթե սրբիչ</t>
    </r>
  </si>
  <si>
    <r>
      <rPr>
        <sz val="8"/>
        <rFont val="Cambria"/>
        <family val="1"/>
      </rPr>
      <t>Ջահիր</t>
    </r>
  </si>
  <si>
    <r>
      <rPr>
        <sz val="8"/>
        <rFont val="Cambria"/>
        <family val="1"/>
      </rPr>
      <t>Խոհանոցային կտորե սրբիչ</t>
    </r>
  </si>
  <si>
    <r>
      <rPr>
        <sz val="8"/>
        <rFont val="Cambria"/>
        <family val="1"/>
      </rPr>
      <t>Սեղանի ջնջոց</t>
    </r>
  </si>
  <si>
    <r>
      <rPr>
        <sz val="8"/>
        <rFont val="Cambria"/>
        <family val="1"/>
      </rPr>
      <t>Միկրոֆիբրա հատակի լաթ</t>
    </r>
  </si>
  <si>
    <r>
      <rPr>
        <sz val="8"/>
        <rFont val="Cambria"/>
        <family val="1"/>
      </rPr>
      <t>Հատակի փայտ</t>
    </r>
  </si>
  <si>
    <r>
      <rPr>
        <sz val="8"/>
        <rFont val="Cambria"/>
        <family val="1"/>
      </rPr>
      <t>Առաստաղի խոզանակ 3մ</t>
    </r>
  </si>
  <si>
    <r>
      <rPr>
        <sz val="8"/>
        <rFont val="Cambria"/>
        <family val="1"/>
      </rPr>
      <t xml:space="preserve">Սիլիկոն </t>
    </r>
    <r>
      <rPr>
        <sz val="8"/>
        <rFont val="Lucida Sans Unicode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</si>
  <si>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Շլանգ 3/8 Թափանցիկ</t>
    </r>
  </si>
  <si>
    <r>
      <rPr>
        <sz val="8"/>
        <rFont val="Cambria"/>
        <family val="1"/>
      </rPr>
      <t>Գազի շլանգ սպիտակ դելֆին</t>
    </r>
  </si>
  <si>
    <r>
      <rPr>
        <sz val="8"/>
        <rFont val="Cambria"/>
        <family val="1"/>
      </rPr>
      <t xml:space="preserve">Մ/պլ մուֆտ </t>
    </r>
    <r>
      <rPr>
        <sz val="8"/>
        <rFont val="Lucida Sans Unicode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</si>
  <si>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Lucida Sans Unicode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</si>
  <si>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Lucida Sans Unicode"/>
        <family val="2"/>
      </rPr>
      <t>AKFIX E300</t>
    </r>
  </si>
  <si>
    <r>
      <rPr>
        <sz val="8"/>
        <rFont val="Cambria"/>
        <family val="1"/>
      </rPr>
      <t>Քար ԱՐԾԻՎ 125*1 կարմիր</t>
    </r>
  </si>
  <si>
    <r>
      <rPr>
        <sz val="8"/>
        <rFont val="Cambria"/>
        <family val="1"/>
      </rPr>
      <t>Շլանգ 1/2 կանաչ մառլա</t>
    </r>
  </si>
  <si>
    <r>
      <rPr>
        <sz val="8"/>
        <rFont val="Cambria"/>
        <family val="1"/>
      </rPr>
      <t>Շլանգ 3/4 կանաչ որակով</t>
    </r>
  </si>
  <si>
    <r>
      <rPr>
        <sz val="8"/>
        <rFont val="Cambria"/>
        <family val="1"/>
      </rPr>
      <t>Խամուտ նեղ ցինկ 16-27մմ թանգ</t>
    </r>
  </si>
  <si>
    <r>
      <rPr>
        <sz val="8"/>
        <rFont val="Cambria"/>
        <family val="1"/>
      </rPr>
      <t>Խամուտ նեղ ցինկ 12*22 թանգ</t>
    </r>
  </si>
  <si>
    <r>
      <rPr>
        <sz val="8"/>
        <rFont val="Cambria"/>
        <family val="1"/>
      </rPr>
      <t>Շտուցեր պլասմաս գազ 3/4-3/4</t>
    </r>
  </si>
  <si>
    <r>
      <rPr>
        <sz val="8"/>
        <rFont val="Cambria"/>
        <family val="1"/>
      </rPr>
      <t>Շտուցեր պլասմաս գազ 1/2*1/2</t>
    </r>
  </si>
  <si>
    <r>
      <rPr>
        <sz val="8"/>
        <rFont val="Cambria"/>
        <family val="1"/>
      </rPr>
      <t xml:space="preserve">ԻԶՈԼԵՆԹ </t>
    </r>
    <r>
      <rPr>
        <sz val="8"/>
        <rFont val="Lucida Sans Unicode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</si>
  <si>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>Շուռուպ 4.2*19 սուր սպիտակ շլապ.</t>
    </r>
  </si>
  <si>
    <r>
      <rPr>
        <sz val="8"/>
        <rFont val="Cambria"/>
        <family val="1"/>
      </rPr>
      <t>Շուռուպ 4*40 սուր ցինկ</t>
    </r>
  </si>
  <si>
    <r>
      <rPr>
        <sz val="8"/>
        <rFont val="Cambria"/>
        <family val="1"/>
      </rPr>
      <t>Պտուտակահան փոխովի ատրճանակ</t>
    </r>
  </si>
  <si>
    <r>
      <rPr>
        <sz val="8"/>
        <rFont val="Cambria"/>
        <family val="1"/>
      </rPr>
      <t>Շլանգ ռուսական դավլենի 25մմ /10մ/</t>
    </r>
  </si>
  <si>
    <r>
      <rPr>
        <sz val="8"/>
        <rFont val="Cambria"/>
        <family val="1"/>
      </rPr>
      <t>Կանալիզացիա տռայնիկ 50*50*50 90ա ս.</t>
    </r>
  </si>
  <si>
    <r>
      <rPr>
        <sz val="8"/>
        <rFont val="Cambria"/>
        <family val="1"/>
      </rPr>
      <t>Ռեզին անցում</t>
    </r>
  </si>
  <si>
    <r>
      <rPr>
        <sz val="8"/>
        <rFont val="Cambria"/>
        <family val="1"/>
      </rPr>
      <t>Պայկի տռայնիկ 20*1/2դ*20</t>
    </r>
  </si>
  <si>
    <r>
      <rPr>
        <sz val="8"/>
        <rFont val="Cambria"/>
        <family val="1"/>
      </rPr>
      <t xml:space="preserve">Ճկուն խող. </t>
    </r>
    <r>
      <rPr>
        <sz val="8"/>
        <rFont val="Lucida Sans Unicode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</si>
  <si>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Շտուցեր տաշած 3/4</t>
    </r>
  </si>
  <si>
    <r>
      <rPr>
        <sz val="8"/>
        <rFont val="Cambria"/>
        <family val="1"/>
      </rPr>
      <t xml:space="preserve">Պռաժեկտր ԼԵԴ </t>
    </r>
    <r>
      <rPr>
        <sz val="8"/>
        <rFont val="Lucida Sans Unicode"/>
        <family val="2"/>
      </rPr>
      <t>CTORCH 50W 6500kw</t>
    </r>
  </si>
  <si>
    <r>
      <rPr>
        <sz val="8"/>
        <rFont val="Cambria"/>
        <family val="1"/>
      </rPr>
      <t xml:space="preserve">Վարդակ </t>
    </r>
    <r>
      <rPr>
        <sz val="8"/>
        <rFont val="Lucida Sans Unicode"/>
        <family val="2"/>
      </rPr>
      <t>MAKEL 2</t>
    </r>
    <r>
      <rPr>
        <sz val="8"/>
        <rFont val="Cambria"/>
        <family val="1"/>
      </rPr>
      <t>տ վրի 45117</t>
    </r>
  </si>
  <si>
    <r>
      <rPr>
        <sz val="8"/>
        <rFont val="Cambria"/>
        <family val="1"/>
      </rPr>
      <t xml:space="preserve">Կոռոբ </t>
    </r>
    <r>
      <rPr>
        <sz val="8"/>
        <rFont val="Lucida Sans Unicode"/>
        <family val="2"/>
      </rPr>
      <t>COMFORT 12*12 2</t>
    </r>
    <r>
      <rPr>
        <sz val="8"/>
        <rFont val="Cambria"/>
        <family val="1"/>
      </rPr>
      <t>մ</t>
    </r>
  </si>
  <si>
    <r>
      <rPr>
        <sz val="8"/>
        <rFont val="Cambria"/>
        <family val="1"/>
      </rPr>
      <t>Հոսանքի լար 2*1.5 ստանդարտ</t>
    </r>
  </si>
  <si>
    <r>
      <rPr>
        <sz val="8"/>
        <rFont val="Cambria"/>
        <family val="1"/>
      </rPr>
      <t xml:space="preserve">Ձեռնոց </t>
    </r>
    <r>
      <rPr>
        <sz val="8"/>
        <rFont val="Lucida Sans Unicode"/>
        <family val="2"/>
      </rPr>
      <t>BOXTER</t>
    </r>
  </si>
  <si>
    <r>
      <rPr>
        <sz val="8"/>
        <rFont val="Cambria"/>
        <family val="1"/>
      </rPr>
      <t>Շուռուպ 4.2*13 սուր</t>
    </r>
  </si>
  <si>
    <r>
      <rPr>
        <sz val="8"/>
        <rFont val="Cambria"/>
        <family val="1"/>
      </rPr>
      <t>Շուռուպ 4.2*16 սուր</t>
    </r>
  </si>
  <si>
    <r>
      <rPr>
        <sz val="8"/>
        <rFont val="Cambria"/>
        <family val="1"/>
      </rPr>
      <t xml:space="preserve">Շրիշակ </t>
    </r>
    <r>
      <rPr>
        <sz val="8"/>
        <rFont val="Lucida Sans Unicode"/>
        <family val="2"/>
      </rPr>
      <t>COMFORT YASEN SERI 7</t>
    </r>
    <r>
      <rPr>
        <sz val="8"/>
        <rFont val="Cambria"/>
        <family val="1"/>
      </rPr>
      <t xml:space="preserve">սմ 2.2
</t>
    </r>
    <r>
      <rPr>
        <sz val="8"/>
        <rFont val="Lucida Sans Unicode"/>
        <family val="2"/>
      </rPr>
      <t>M</t>
    </r>
  </si>
  <si>
    <r>
      <rPr>
        <sz val="8"/>
        <rFont val="Cambria"/>
        <family val="1"/>
      </rPr>
      <t>մ</t>
    </r>
  </si>
  <si>
    <t>Համակարգիչ 270G10</t>
  </si>
  <si>
    <t>ԱՍՏԻՃԱՆ ԱՆՏԵՆԱ 4*7 7,7Մ</t>
  </si>
  <si>
    <t>ԱՍՏԻՃԱՆ ORIENT MR07Y</t>
  </si>
  <si>
    <t>Շուռուպավյոտ TOTAL TDLI20028 20v</t>
  </si>
  <si>
    <t>Սվառկի ապառատ RESANTA-220</t>
  </si>
  <si>
    <t>Դուռ</t>
  </si>
  <si>
    <t>քմ</t>
  </si>
  <si>
    <r>
      <rPr>
        <sz val="8"/>
        <rFont val="Cambria"/>
        <family val="1"/>
      </rPr>
      <t>Մետաղական խողովակ 60*40*2</t>
    </r>
  </si>
  <si>
    <r>
      <rPr>
        <sz val="8"/>
        <rFont val="Cambria"/>
        <family val="1"/>
      </rPr>
      <t>Մետաղական խողովակ 40*20*1.5</t>
    </r>
  </si>
  <si>
    <r>
      <rPr>
        <sz val="8"/>
        <rFont val="Cambria"/>
        <family val="1"/>
      </rPr>
      <t>Մետաղական խողովակ 30*30*2</t>
    </r>
  </si>
  <si>
    <r>
      <rPr>
        <sz val="8"/>
        <rFont val="Cambria"/>
        <family val="1"/>
      </rPr>
      <t>Մետաղական խողովակ 80*80*2</t>
    </r>
  </si>
  <si>
    <r>
      <rPr>
        <sz val="8"/>
        <rFont val="Cambria"/>
        <family val="1"/>
      </rPr>
      <t>Լամինացված մանրահատակ</t>
    </r>
  </si>
  <si>
    <r>
      <rPr>
        <sz val="8"/>
        <rFont val="Cambria"/>
        <family val="1"/>
      </rPr>
      <t>Լամինացված ԴՍՊ</t>
    </r>
  </si>
  <si>
    <r>
      <rPr>
        <sz val="8"/>
        <rFont val="Cambria"/>
        <family val="1"/>
      </rPr>
      <t>Բալգարկա</t>
    </r>
  </si>
  <si>
    <r>
      <rPr>
        <sz val="8"/>
        <rFont val="Cambria"/>
        <family val="1"/>
      </rPr>
      <t>Շուռուպ</t>
    </r>
  </si>
  <si>
    <r>
      <rPr>
        <sz val="8"/>
        <rFont val="Cambria"/>
        <family val="1"/>
      </rPr>
      <t>Մետր</t>
    </r>
  </si>
  <si>
    <r>
      <rPr>
        <sz val="8"/>
        <rFont val="Cambria"/>
        <family val="1"/>
      </rPr>
      <t>մք</t>
    </r>
  </si>
  <si>
    <r>
      <rPr>
        <sz val="8"/>
        <rFont val="Cambria"/>
        <family val="1"/>
      </rPr>
      <t>տուփ</t>
    </r>
  </si>
  <si>
    <r>
      <rPr>
        <sz val="8"/>
        <rFont val="Cambria"/>
        <family val="1"/>
      </rPr>
      <t xml:space="preserve">Պլաֆոն </t>
    </r>
    <r>
      <rPr>
        <sz val="8"/>
        <rFont val="Tahoma"/>
        <family val="2"/>
      </rPr>
      <t xml:space="preserve">CTORCH 24w </t>
    </r>
    <r>
      <rPr>
        <sz val="8"/>
        <rFont val="Cambria"/>
        <family val="1"/>
      </rPr>
      <t>կլոր 6500</t>
    </r>
    <r>
      <rPr>
        <sz val="8"/>
        <rFont val="Tahoma"/>
        <family val="2"/>
      </rPr>
      <t>k</t>
    </r>
  </si>
  <si>
    <r>
      <rPr>
        <sz val="8"/>
        <rFont val="Cambria"/>
        <family val="1"/>
      </rPr>
      <t xml:space="preserve">ԼԵԴ </t>
    </r>
    <r>
      <rPr>
        <sz val="8"/>
        <rFont val="Tahoma"/>
        <family val="2"/>
      </rPr>
      <t xml:space="preserve">TORCH 24VT </t>
    </r>
    <r>
      <rPr>
        <sz val="8"/>
        <rFont val="Cambria"/>
        <family val="1"/>
      </rPr>
      <t>քառակուսի մեչի 28 0*300մմ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</si>
  <si>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YATO YT-28301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</si>
  <si>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BERENT 9004</t>
    </r>
  </si>
  <si>
    <r>
      <rPr>
        <sz val="8"/>
        <rFont val="Cambria"/>
        <family val="1"/>
      </rPr>
      <t xml:space="preserve">Սվեռլո </t>
    </r>
    <r>
      <rPr>
        <sz val="8"/>
        <rFont val="Tahoma"/>
        <family val="2"/>
      </rPr>
      <t>MAKITA 6</t>
    </r>
  </si>
  <si>
    <r>
      <rPr>
        <sz val="8"/>
        <rFont val="Cambria"/>
        <family val="1"/>
      </rPr>
      <t>Տուփ վարդակի 1տ</t>
    </r>
  </si>
  <si>
    <r>
      <rPr>
        <sz val="8"/>
        <rFont val="Cambria"/>
        <family val="1"/>
      </rPr>
      <t>Տուփ բաժանման</t>
    </r>
  </si>
  <si>
    <r>
      <rPr>
        <sz val="8"/>
        <rFont val="Cambria"/>
        <family val="1"/>
      </rPr>
      <t xml:space="preserve">ԻԶՈԼԵՆԹ </t>
    </r>
    <r>
      <rPr>
        <sz val="8"/>
        <rFont val="Tahoma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</si>
  <si>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SONGRUI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</si>
  <si>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LUCIO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</si>
  <si>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>MAKEL 1</t>
    </r>
    <r>
      <rPr>
        <sz val="8"/>
        <rFont val="Cambria"/>
        <family val="1"/>
      </rPr>
      <t>տ 12001</t>
    </r>
  </si>
  <si>
    <r>
      <rPr>
        <sz val="8"/>
        <rFont val="Cambria"/>
        <family val="1"/>
      </rPr>
      <t xml:space="preserve">Շուռուպ 6*40 ուդառնոյ </t>
    </r>
    <r>
      <rPr>
        <sz val="8"/>
        <rFont val="Tahoma"/>
        <family val="2"/>
      </rPr>
      <t xml:space="preserve">COMFORT </t>
    </r>
    <r>
      <rPr>
        <sz val="8"/>
        <rFont val="Cambria"/>
        <family val="1"/>
      </rPr>
      <t>սպի տակ 200հ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</si>
  <si>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DUB PEPELNI 5</t>
    </r>
    <r>
      <rPr>
        <sz val="8"/>
        <rFont val="Cambria"/>
        <family val="1"/>
      </rPr>
      <t xml:space="preserve">սմ 2.
</t>
    </r>
    <r>
      <rPr>
        <sz val="8"/>
        <rFont val="Cambria"/>
        <family val="1"/>
      </rPr>
      <t>5</t>
    </r>
    <r>
      <rPr>
        <sz val="8"/>
        <rFont val="Tahoma"/>
        <family val="2"/>
      </rPr>
      <t>M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</si>
  <si>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ՍՏԻԿ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</si>
  <si>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ՆԵՐ ՍԻ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</si>
  <si>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ԴՐՍ 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</si>
  <si>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ՓԱԿԱՆ</t>
    </r>
  </si>
  <si>
    <r>
      <rPr>
        <sz val="8"/>
        <rFont val="Cambria"/>
        <family val="1"/>
      </rPr>
      <t>Գուպկա 5սմ</t>
    </r>
  </si>
  <si>
    <r>
      <rPr>
        <sz val="8"/>
        <rFont val="Cambria"/>
        <family val="1"/>
      </rPr>
      <t>Հոսանքի լար 2*2.5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</si>
  <si>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ՍԵՌԻ գռունտ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</si>
  <si>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Սպիտակ</t>
    </r>
  </si>
  <si>
    <r>
      <rPr>
        <sz val="8"/>
        <rFont val="Cambria"/>
        <family val="1"/>
      </rPr>
      <t xml:space="preserve">Շուշաթուղթ դարս. </t>
    </r>
    <r>
      <rPr>
        <sz val="8"/>
        <rFont val="Tahoma"/>
        <family val="2"/>
      </rPr>
      <t>STANDART 125 P40</t>
    </r>
  </si>
  <si>
    <r>
      <rPr>
        <sz val="8"/>
        <rFont val="Cambria"/>
        <family val="1"/>
      </rPr>
      <t xml:space="preserve">Գուաշ </t>
    </r>
    <r>
      <rPr>
        <sz val="8"/>
        <rFont val="Tahoma"/>
        <family val="2"/>
      </rPr>
      <t>PALIZ 8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</si>
  <si>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3MM</t>
    </r>
  </si>
  <si>
    <r>
      <rPr>
        <sz val="8"/>
        <rFont val="Cambria"/>
        <family val="1"/>
      </rPr>
      <t xml:space="preserve">Լուծիչ </t>
    </r>
    <r>
      <rPr>
        <sz val="8"/>
        <rFont val="Tahoma"/>
        <family val="2"/>
      </rPr>
      <t xml:space="preserve">NOY 1L </t>
    </r>
    <r>
      <rPr>
        <sz val="8"/>
        <rFont val="Cambria"/>
        <family val="1"/>
      </rPr>
      <t>կանաչ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</si>
  <si>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AKOP </t>
    </r>
    <r>
      <rPr>
        <sz val="8"/>
        <rFont val="Cambria"/>
        <family val="1"/>
      </rPr>
      <t>վիլյուռ 180մմ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</si>
  <si>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DEKOR 10sm 1068 </t>
    </r>
    <r>
      <rPr>
        <sz val="8"/>
        <rFont val="Cambria"/>
        <family val="1"/>
      </rPr>
      <t>լաքի</t>
    </r>
  </si>
  <si>
    <r>
      <rPr>
        <sz val="8"/>
        <rFont val="Cambria"/>
        <family val="1"/>
      </rPr>
      <t xml:space="preserve">Վրձին </t>
    </r>
    <r>
      <rPr>
        <sz val="8"/>
        <rFont val="Tahoma"/>
        <family val="2"/>
      </rPr>
      <t>BIBER-31153 2* 50mm</t>
    </r>
  </si>
  <si>
    <r>
      <rPr>
        <sz val="8"/>
        <rFont val="Cambria"/>
        <family val="1"/>
      </rPr>
      <t>Վալիկ զապաս 10սմ վիլյուռ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</si>
  <si>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COLOR 86501010 </t>
    </r>
    <r>
      <rPr>
        <sz val="8"/>
        <rFont val="Cambria"/>
        <family val="1"/>
      </rPr>
      <t>զապաս</t>
    </r>
  </si>
  <si>
    <r>
      <rPr>
        <sz val="8"/>
        <rFont val="Cambria"/>
        <family val="1"/>
      </rPr>
      <t xml:space="preserve">Սիլիկոն </t>
    </r>
    <r>
      <rPr>
        <sz val="8"/>
        <rFont val="Tahoma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</si>
  <si>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Քլունգի պոչ 850մմ</t>
    </r>
  </si>
  <si>
    <r>
      <rPr>
        <sz val="8"/>
        <rFont val="Cambria"/>
        <family val="1"/>
      </rPr>
      <t xml:space="preserve">Մ/պլ մուֆտ </t>
    </r>
    <r>
      <rPr>
        <sz val="8"/>
        <rFont val="Tahoma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</si>
  <si>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Tahoma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</si>
  <si>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Tahoma"/>
        <family val="2"/>
      </rPr>
      <t>AKFIX E300</t>
    </r>
  </si>
  <si>
    <r>
      <rPr>
        <sz val="8"/>
        <rFont val="Cambria"/>
        <family val="1"/>
      </rPr>
      <t>Վուշի պարան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</si>
  <si>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2MM</t>
    </r>
  </si>
  <si>
    <r>
      <rPr>
        <sz val="8"/>
        <rFont val="Cambria"/>
        <family val="1"/>
      </rPr>
      <t xml:space="preserve">Ճկուն խող. </t>
    </r>
    <r>
      <rPr>
        <sz val="8"/>
        <rFont val="Tahoma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</si>
  <si>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կգ</t>
    </r>
  </si>
  <si>
    <t>նախագծահետազոտական, փորձաքննության ծառայություններ</t>
  </si>
  <si>
    <t>նախագծերի փորձաքննության ծառայություն</t>
  </si>
  <si>
    <r>
      <rPr>
        <sz val="8"/>
        <rFont val="Cambria"/>
        <family val="1"/>
      </rPr>
      <t>շուշաթուղթ</t>
    </r>
  </si>
  <si>
    <r>
      <rPr>
        <sz val="8"/>
        <rFont val="Cambria"/>
        <family val="1"/>
      </rPr>
      <t>նասատկա որակով</t>
    </r>
  </si>
  <si>
    <r>
      <rPr>
        <sz val="8"/>
        <rFont val="Cambria"/>
        <family val="1"/>
      </rPr>
      <t>սվեռլո մակիտա օրիգինալ 1,5</t>
    </r>
  </si>
  <si>
    <r>
      <rPr>
        <sz val="8"/>
        <rFont val="Cambria"/>
        <family val="1"/>
      </rPr>
      <t>սվեռլո մակիտա օրիգինալ 2</t>
    </r>
  </si>
  <si>
    <r>
      <rPr>
        <sz val="8"/>
        <rFont val="Cambria"/>
        <family val="1"/>
      </rPr>
      <t>սվեռլո մակիտա օրիգինալ 3,5</t>
    </r>
  </si>
  <si>
    <r>
      <rPr>
        <sz val="8"/>
        <rFont val="Cambria"/>
        <family val="1"/>
      </rPr>
      <t>սվեռլո մակիտա օրիգինալ</t>
    </r>
  </si>
  <si>
    <r>
      <rPr>
        <sz val="8"/>
        <rFont val="Cambria"/>
        <family val="1"/>
      </rPr>
      <t>սվեռլո 2,5</t>
    </r>
  </si>
  <si>
    <r>
      <rPr>
        <sz val="8"/>
        <rFont val="Cambria"/>
        <family val="1"/>
      </rPr>
      <t>սվեռլո 6,5</t>
    </r>
  </si>
  <si>
    <r>
      <rPr>
        <sz val="8"/>
        <rFont val="Cambria"/>
        <family val="1"/>
      </rPr>
      <t>սվեռլո երկաթի սխ 8</t>
    </r>
  </si>
  <si>
    <r>
      <rPr>
        <sz val="8"/>
        <rFont val="Cambria"/>
        <family val="1"/>
      </rPr>
      <t>սվեռլո երկաթի սխ9</t>
    </r>
  </si>
  <si>
    <r>
      <rPr>
        <sz val="8"/>
        <rFont val="Cambria"/>
        <family val="1"/>
      </rPr>
      <t>սվեռլո երկաթի սխ 10</t>
    </r>
  </si>
  <si>
    <r>
      <rPr>
        <sz val="8"/>
        <rFont val="Cambria"/>
        <family val="1"/>
      </rPr>
      <t>սվեռլո երկաթի 8,5</t>
    </r>
  </si>
  <si>
    <r>
      <rPr>
        <sz val="8"/>
        <rFont val="Tahoma"/>
        <family val="2"/>
      </rPr>
      <t xml:space="preserve">3,5*50 </t>
    </r>
    <r>
      <rPr>
        <sz val="8"/>
        <rFont val="Cambria"/>
        <family val="1"/>
      </rPr>
      <t>շուռուպ լենտ</t>
    </r>
  </si>
  <si>
    <r>
      <rPr>
        <sz val="8"/>
        <rFont val="Cambria"/>
        <family val="1"/>
      </rPr>
      <t>դանակ 7 զապաս</t>
    </r>
  </si>
  <si>
    <r>
      <rPr>
        <sz val="8"/>
        <rFont val="Cambria"/>
        <family val="1"/>
      </rPr>
      <t>էսկիմ ներիկ նիտրո 3կգ</t>
    </r>
  </si>
  <si>
    <r>
      <rPr>
        <sz val="8"/>
        <rFont val="Cambria"/>
        <family val="1"/>
      </rPr>
      <t>վրձին ոսկեգույն 70*15</t>
    </r>
  </si>
  <si>
    <r>
      <rPr>
        <sz val="8"/>
        <rFont val="Cambria"/>
        <family val="1"/>
      </rPr>
      <t>վրձին ոսկեգույն 30*15</t>
    </r>
  </si>
  <si>
    <r>
      <rPr>
        <sz val="8"/>
        <rFont val="Cambria"/>
        <family val="1"/>
      </rPr>
      <t>վրձին ոսկեգույն 20*15</t>
    </r>
  </si>
  <si>
    <r>
      <rPr>
        <sz val="8"/>
        <rFont val="Cambria"/>
        <family val="1"/>
      </rPr>
      <t>շուռուպ 5*40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</si>
  <si>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40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</si>
  <si>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պղնձե հաղորդալար 2*1,5</t>
    </r>
  </si>
  <si>
    <r>
      <rPr>
        <sz val="8"/>
        <rFont val="Cambria"/>
        <family val="1"/>
      </rPr>
      <t>մետր 10մ 25մմ ռոդեքս կմմ1025</t>
    </r>
  </si>
  <si>
    <r>
      <rPr>
        <sz val="8"/>
        <rFont val="Cambria"/>
        <family val="1"/>
      </rPr>
      <t>մետաղ կտրող քար մցդ 302303 230մմ</t>
    </r>
  </si>
  <si>
    <r>
      <rPr>
        <sz val="8"/>
        <rFont val="Cambria"/>
        <family val="1"/>
      </rPr>
      <t>չոտկ 2 լուքս</t>
    </r>
  </si>
  <si>
    <r>
      <rPr>
        <sz val="8"/>
        <rFont val="Cambria"/>
        <family val="1"/>
      </rPr>
      <t>շուռուպ 4,2*13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</si>
  <si>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30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</si>
  <si>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էսկիմ ներկ նիտրո 1կգ</t>
    </r>
  </si>
  <si>
    <t>Աթոռ</t>
  </si>
  <si>
    <t>Մետաղական խողովակ 40*20*2</t>
  </si>
  <si>
    <t>44111419</t>
  </si>
  <si>
    <t>39298600</t>
  </si>
  <si>
    <t>30192111</t>
  </si>
  <si>
    <t>30193100</t>
  </si>
  <si>
    <t>30192133</t>
  </si>
  <si>
    <t>30192739</t>
  </si>
  <si>
    <t>22800000</t>
  </si>
  <si>
    <t>44831100</t>
  </si>
  <si>
    <t>39221400</t>
  </si>
  <si>
    <t>44423220</t>
  </si>
  <si>
    <t>44511330</t>
  </si>
  <si>
    <t>42660000</t>
  </si>
  <si>
    <t>արտաքին կոյուղագծի կառուցման նախագծանախահաշվային աշխատանքներ</t>
  </si>
  <si>
    <t>44163200</t>
  </si>
  <si>
    <t>44110000</t>
  </si>
  <si>
    <t>44112760</t>
  </si>
  <si>
    <t>44221140</t>
  </si>
  <si>
    <t>44112140</t>
  </si>
  <si>
    <t>44511260</t>
  </si>
  <si>
    <t>44140000</t>
  </si>
  <si>
    <t>²Ýí³ÝáõÙÁ `              Ապրանքների,  աշխատանքների,  ծառայությունների  ձեռքբերում</t>
  </si>
  <si>
    <t>üÇÝ³Ýë³íáñÙ³Ý  ³ÕµÛáõñÁ    ՊՈԱԿ-ի    բյուջե</t>
  </si>
  <si>
    <t>65310000</t>
  </si>
  <si>
    <t>65211100</t>
  </si>
  <si>
    <t>65100000</t>
  </si>
  <si>
    <t>03221110</t>
  </si>
  <si>
    <t>03221410</t>
  </si>
  <si>
    <t>3142510</t>
  </si>
  <si>
    <t>մասնագիտական գրականություն. աշխատանքային օրենսգրքի փոփոխություններ</t>
  </si>
  <si>
    <t>44111100</t>
  </si>
  <si>
    <t>³ÕÛáõë, բլոկ /20սմ/</t>
  </si>
  <si>
    <t>պրոֆնաստիլ գունավոր ԿՊ20 0,45</t>
  </si>
  <si>
    <t>պտուտակ 5,5*19 գունավոր երկաթ</t>
  </si>
  <si>
    <t>ջրհորդան գունավոր /ոչ ստանդարտ/</t>
  </si>
  <si>
    <t>ջրհորդանի փական գունավոր</t>
  </si>
  <si>
    <t>կախիչ /ջրհորդանի 25սմ/</t>
  </si>
  <si>
    <t>ուղղանկյուն բադիկ գունավոր մինչև 500մմ</t>
  </si>
  <si>
    <t>ուղղանկյուն ջրատար խող. Գունավոր 2մ</t>
  </si>
  <si>
    <t>ուղղանկյուն ջրատար խող. Արմունկով , Գունավոր 2մ</t>
  </si>
  <si>
    <t>ուղղանկյուն խողովակի ամրակ գունավոր ականջով</t>
  </si>
  <si>
    <t xml:space="preserve">մ </t>
  </si>
  <si>
    <t>44160000</t>
  </si>
  <si>
    <t>սպորտային համազգեստ /շապիկ, վարտիք/</t>
  </si>
  <si>
    <t>լրակազմ</t>
  </si>
  <si>
    <t>արտաքին կոյուղագծի կառուցման աշխատանքներ</t>
  </si>
  <si>
    <t>45231119/501</t>
  </si>
  <si>
    <t>դրամ</t>
  </si>
  <si>
    <t>15811100</t>
  </si>
  <si>
    <t>Աղ կերակրի</t>
  </si>
  <si>
    <t>Լոբի հատիկավոր</t>
  </si>
  <si>
    <t>Պանիր, չանախ</t>
  </si>
  <si>
    <t>սպասք լվանալու հեղուկ 5լ</t>
  </si>
  <si>
    <r>
      <rPr>
        <sz val="8"/>
        <rFont val="Cambria"/>
        <family val="1"/>
      </rPr>
      <t xml:space="preserve">Ժավել </t>
    </r>
    <r>
      <rPr>
        <sz val="8"/>
        <rFont val="Lucida Sans Unicode"/>
        <family val="2"/>
      </rPr>
      <t>5</t>
    </r>
    <r>
      <rPr>
        <sz val="8"/>
        <rFont val="Cambria"/>
        <family val="1"/>
      </rPr>
      <t>լ</t>
    </r>
  </si>
  <si>
    <t>Ռետինե ձեռնոցներ</t>
  </si>
  <si>
    <t>39221140</t>
  </si>
  <si>
    <t xml:space="preserve">Աղբի տոպրակ պոլիէթիլային </t>
  </si>
  <si>
    <t xml:space="preserve">ապուրաման </t>
  </si>
  <si>
    <t>ափսե սպիտակ</t>
  </si>
  <si>
    <t>խոզանակ</t>
  </si>
  <si>
    <t>տախտակ սննդի</t>
  </si>
  <si>
    <t>հատակի դույլ</t>
  </si>
  <si>
    <t>ծաղկաման</t>
  </si>
  <si>
    <t>քամիչ մետաղյա</t>
  </si>
  <si>
    <t>ապակի մաքրող հեղուկ</t>
  </si>
  <si>
    <t>էլ․ թեյնիկ</t>
  </si>
  <si>
    <t>կաթսա ներժից</t>
  </si>
  <si>
    <t>ժամացույց</t>
  </si>
  <si>
    <t>տարա պլաստմասսայե</t>
  </si>
  <si>
    <t>մեկանգամյա օգտագործման բաժակ</t>
  </si>
  <si>
    <t>զուգարանի խոզանակ</t>
  </si>
  <si>
    <t>39221260</t>
  </si>
  <si>
    <t>39221270</t>
  </si>
  <si>
    <t>39221312</t>
  </si>
  <si>
    <t>39298300</t>
  </si>
  <si>
    <t>18521100</t>
  </si>
  <si>
    <t>39711230</t>
  </si>
  <si>
    <t>35331100</t>
  </si>
  <si>
    <t>թուղթ A3</t>
  </si>
  <si>
    <t>բաց թողած դասաժամերի մատյան</t>
  </si>
  <si>
    <t>թանաք</t>
  </si>
  <si>
    <t>աշխատողների հաճախումների մատյան</t>
  </si>
  <si>
    <t>ծրար A4</t>
  </si>
  <si>
    <t>վայրկյանաչափ</t>
  </si>
  <si>
    <t>հաշվեձողիկ</t>
  </si>
  <si>
    <t>պլաստիլին</t>
  </si>
  <si>
    <t xml:space="preserve">ջրաներկ </t>
  </si>
  <si>
    <t>մատիտ գունավոր</t>
  </si>
  <si>
    <t>վրձին</t>
  </si>
  <si>
    <t>հեքիաթի գիրք</t>
  </si>
  <si>
    <t>զարգացնող խաղ</t>
  </si>
  <si>
    <t xml:space="preserve">Թղթապանակ </t>
  </si>
  <si>
    <t>30192114</t>
  </si>
  <si>
    <t>30192771</t>
  </si>
  <si>
    <t>30197322</t>
  </si>
  <si>
    <t>30197655</t>
  </si>
  <si>
    <t>30199232</t>
  </si>
  <si>
    <t>թղթապանակ կոշտ կազմով</t>
  </si>
  <si>
    <t>գրատախտակի Ù³ùñÇã</t>
  </si>
  <si>
    <t>·Í³·ñ³Ï³Ý ·áñÍÇùÝ»ñÇ Ñ³í³ù³Íáõ</t>
  </si>
  <si>
    <t>Ñ-Íáõ</t>
  </si>
  <si>
    <t>30192127</t>
  </si>
  <si>
    <t>բլոկնոտ</t>
  </si>
  <si>
    <t>18521400</t>
  </si>
  <si>
    <t>22100000</t>
  </si>
  <si>
    <t>քարթրիջ</t>
  </si>
  <si>
    <t>44423400</t>
  </si>
  <si>
    <t>Պայկի անկյուն 32*32 /90*</t>
  </si>
  <si>
    <t>Պայկի տրուբա KALDO 1Դ ֆոլգո վ</t>
  </si>
  <si>
    <t>Պայկի տրուբա KALDO 3/4 ֆոլգո վ</t>
  </si>
  <si>
    <t>Պակլի HIGHPOWER մեծ</t>
  </si>
  <si>
    <t>Քար ԱՐԾԻՎ 230*1.9 կարմիր</t>
  </si>
  <si>
    <t>Պայկի ամերիկանկա 32*1Ն</t>
  </si>
  <si>
    <t>Տաշած սասոկ 1դ նոր</t>
  </si>
  <si>
    <t>Պայկի մուֆտ 32*32</t>
  </si>
  <si>
    <t>Վիլկա ELANDAX</t>
  </si>
  <si>
    <t>Պայկի տռայնիկ 32*32*32</t>
  </si>
  <si>
    <t>Նասոս RODEX RDX 873</t>
  </si>
  <si>
    <t>Պայկի մուֆտ 32*1Դ</t>
  </si>
  <si>
    <t>Ատվյորկի նաբոռ SPHINX 2018-Z 7կտ</t>
  </si>
  <si>
    <t>Կռուգլակուպցի TOTAL 160MM T HT220606S</t>
  </si>
  <si>
    <t>Ինդիկատոր DANMI ձայնով 380 281</t>
  </si>
  <si>
    <t>Ինդիկատոր BMX 4330</t>
  </si>
  <si>
    <t>Շին. դանակի լիստ FX-75 սև</t>
  </si>
  <si>
    <t>Շին. դանակ BUL MAX 1091</t>
  </si>
  <si>
    <t>Ձեռնոց HERLI ELD52</t>
  </si>
  <si>
    <t>Պայկի ամերիկանկա 32*1Դ</t>
  </si>
  <si>
    <t>Վիզալնի պռավոտ</t>
  </si>
  <si>
    <t>Սղոց ՎԱԳՐ 400մմ</t>
  </si>
  <si>
    <t>Կատուշկա CO KZUBR 1kg</t>
  </si>
  <si>
    <t>Վինտիլ ADN 1ն*1ն</t>
  </si>
  <si>
    <t>Վինտիլ ԲԱԼԱԳՈ 1դ օրիգինալ</t>
  </si>
  <si>
    <t>Պակլի GATO մեծ</t>
  </si>
  <si>
    <t>Շտուցեր ցինկ 1դ ՈՐԱԿՈՎ</t>
  </si>
  <si>
    <t>Պայկի ամերիկանկա 25*3/4ն</t>
  </si>
  <si>
    <t>Քար PEGATEC 230*1.9</t>
  </si>
  <si>
    <t>Տաշած մուֆտ հին 1դ</t>
  </si>
  <si>
    <t>Պայկի անկյուն 25*25 /90*</t>
  </si>
  <si>
    <t>Ստեկլովատ պարսիկի-10մ</t>
  </si>
  <si>
    <t>Պայկի ամերիկանկա 25*3/4դ</t>
  </si>
  <si>
    <t>Պայկի անկյուն 25*25 /45*</t>
  </si>
  <si>
    <t>Շրիշակ COMFORT DUB PEPELNI 5սմ 2.2M</t>
  </si>
  <si>
    <t>Շրիշակ COMFORT 5սմ ՍՏԻԿ</t>
  </si>
  <si>
    <t>Շրիշակ COMFORT 5սմ ԱՆԿՅՈՒ Ն ՆԵՐՍԻ</t>
  </si>
  <si>
    <t>Շրիշակ COMFORT 5սմ ԱՆԿՅՈՒ Ն ԴՐՍԻ</t>
  </si>
  <si>
    <t>Շրիշակ COMFORT 5սմ ՓԱԿԱՆ</t>
  </si>
  <si>
    <t>Շուռուպ 4.2*19 սուր սպիտակ շլապ.</t>
  </si>
  <si>
    <t>Շուռուպ 3.5*40 սև փայտի</t>
  </si>
  <si>
    <t>Շուռուպ 6*40 ուդառնոյ COMFO RT 200հ</t>
  </si>
  <si>
    <t>Անջատիչ SCHNEIDER 1տեղ վրա ի</t>
  </si>
  <si>
    <t>Վարդակ MAKEL 2տ վրի 45117</t>
  </si>
  <si>
    <t>Շուռուպի նասադկա ZHWEI PH- 2 ոսկի</t>
  </si>
  <si>
    <t>Պառոգ 90սմ ծակով DUB XELSIN KI</t>
  </si>
  <si>
    <t>Պարան սիլիկոն</t>
  </si>
  <si>
    <t>Կառաբին 8սմ ռեզբով</t>
  </si>
  <si>
    <t>Ներժից կալցո R35մմ հաստ</t>
  </si>
  <si>
    <t>Տռոսի ձգող M10</t>
  </si>
  <si>
    <t>Կառնեզ վարագույրի սպիտակ</t>
  </si>
  <si>
    <t>Լարի սկոբա DINGQI -4</t>
  </si>
  <si>
    <t>Վիլկի անցում CRABATBU SGT ծ աղիկ</t>
  </si>
  <si>
    <t>Ծեփամածիկ Շեն գիպսային 30կ գ</t>
  </si>
  <si>
    <t>Զամոկի միջուկ TEMP 9սմ</t>
  </si>
  <si>
    <t>Ճկուն խող. KALDO 70սմ</t>
  </si>
  <si>
    <t>Պետլի տաշած 12*80մմ բոռտով 1հ /3313/</t>
  </si>
  <si>
    <t>Կռոտ ZVEZDA 1000G</t>
  </si>
  <si>
    <t>Հարթաչափ BERENT 100սմ 4038</t>
  </si>
  <si>
    <t>Խոտ քաղելու դիսկ 255*40P 2 ա փսե կանաչ ներկած</t>
  </si>
  <si>
    <t>Խամուտ նեղ ցինկ 16-27մմ թան գ</t>
  </si>
  <si>
    <t>Ջրի ֆռիկ 3տ</t>
  </si>
  <si>
    <t>Տռայնիկ պլասմաս անցումներո վ գազ. 1/2-5/8</t>
  </si>
  <si>
    <t>Ջրի ֆռիկ 4տ</t>
  </si>
  <si>
    <t>Ծորակ պլասմաս 1տ անշարժ նի կել ռուչ.</t>
  </si>
  <si>
    <t>Լուծիչ BLUEBEAR 646 1L</t>
  </si>
  <si>
    <t>Սեկատր ANT ֆռացող բռնակ</t>
  </si>
  <si>
    <t>Վրձին USTA 60</t>
  </si>
  <si>
    <t>Վալիկ DEKOR 15sm հաստ</t>
  </si>
  <si>
    <t>Օդամղիչ DAMANDEN 30cm</t>
  </si>
  <si>
    <t>Մառկեր CHENGRUN CR-550</t>
  </si>
  <si>
    <t>Վիլկա CRABATBU մեծ սեռի/սպի տակ</t>
  </si>
  <si>
    <t>Ստեպլեռի միջուկ YATO 8MM 70 23</t>
  </si>
  <si>
    <t>Եվրո դռան փականի դիմադիր</t>
  </si>
  <si>
    <t>Պետլի ևրո դռան 95մմ</t>
  </si>
  <si>
    <t>Զամոկի միջուկ DEKOR 9սմ սով.</t>
  </si>
  <si>
    <t>Կոյուղու տռոս SUPER 10m*8մմ</t>
  </si>
  <si>
    <t>Վանդուզ LIAO</t>
  </si>
  <si>
    <t>Ավտոմատ LEGRAN C50Ա օռիգ.</t>
  </si>
  <si>
    <t>Ավտոմատ HOROZ եռաֆազ 63C</t>
  </si>
  <si>
    <t>Կանալիզացիա անկյուն 50*90ա ս.</t>
  </si>
  <si>
    <t>Կանալիզացիա մուֆտ 50*50</t>
  </si>
  <si>
    <t>Կանալիզացիա անցում 73-50</t>
  </si>
  <si>
    <t>Ակնոց թափանցիկ DANMI</t>
  </si>
  <si>
    <t>Զամոկի միջուկ DEKOR 8սմ սով.</t>
  </si>
  <si>
    <t>Ռեզին անցում 75-50</t>
  </si>
  <si>
    <t>Էլեմենտ Camelion AAA 2հատ</t>
  </si>
  <si>
    <t>Ծորակ պլասմաս Կարապ 1տ FS նիկել քիթ</t>
  </si>
  <si>
    <t>44112730</t>
  </si>
  <si>
    <t>44511700</t>
  </si>
  <si>
    <t>44511200</t>
  </si>
  <si>
    <t>44310000</t>
  </si>
  <si>
    <t>42131120</t>
  </si>
  <si>
    <t>44221250</t>
  </si>
  <si>
    <t>39541110</t>
  </si>
  <si>
    <t>44311161</t>
  </si>
  <si>
    <t>44311151</t>
  </si>
  <si>
    <t>44112660</t>
  </si>
  <si>
    <t>31686000</t>
  </si>
  <si>
    <t>31687100</t>
  </si>
  <si>
    <t>44521121</t>
  </si>
  <si>
    <t>44221161</t>
  </si>
  <si>
    <t>42671400</t>
  </si>
  <si>
    <t>44831500</t>
  </si>
  <si>
    <t>39241250</t>
  </si>
  <si>
    <t>42991570</t>
  </si>
  <si>
    <t>44521300</t>
  </si>
  <si>
    <t>31211191</t>
  </si>
  <si>
    <t>43320000</t>
  </si>
  <si>
    <t>տոնածառի խաղալիք</t>
  </si>
  <si>
    <t>տոնածառի լույս</t>
  </si>
  <si>
    <t>31521440</t>
  </si>
  <si>
    <t>39298900</t>
  </si>
  <si>
    <t>փոշի տոներ</t>
  </si>
  <si>
    <t>գ</t>
  </si>
  <si>
    <t>հաշվիչ</t>
  </si>
  <si>
    <t>ելքի հաշվառման մատյան</t>
  </si>
  <si>
    <t>դասալսումների մատյան</t>
  </si>
  <si>
    <t>սեղանի փայտե հավաքածու</t>
  </si>
  <si>
    <t>պայմանագիր</t>
  </si>
  <si>
    <t>թուղթ Ա4</t>
  </si>
  <si>
    <t>ձևաթուղթ</t>
  </si>
  <si>
    <t>գիրք Մեծն Գեթսբի</t>
  </si>
  <si>
    <t>գիրք Աստվածաշունչ</t>
  </si>
  <si>
    <t>գիրք Փոխիր կյանքդ</t>
  </si>
  <si>
    <t>գիրք Մտքի ուժը</t>
  </si>
  <si>
    <t>մեդալ</t>
  </si>
  <si>
    <t>շրջանակ</t>
  </si>
  <si>
    <t>հվաքածու</t>
  </si>
  <si>
    <t>39298100</t>
  </si>
  <si>
    <t>22820000</t>
  </si>
  <si>
    <t>30141200</t>
  </si>
  <si>
    <t>Շուռուպ 3.5*35 սուր ցինկ</t>
  </si>
  <si>
    <t>Շուռուպի նասադկա ZHWEI PH- 2 ոսկի զույգով</t>
  </si>
  <si>
    <t>Ձեռնոց MLB-4131 կանաչ սև քր փշտուն</t>
  </si>
  <si>
    <t>Շուռուպ 4.2*19 սուր սպիտակ շլ ապ.</t>
  </si>
  <si>
    <t>Վարդակ LUCIO 1տեղ վրաի</t>
  </si>
  <si>
    <t>Թղթի սկոչ NTG 48*45մ</t>
  </si>
  <si>
    <t>Վալիկ AKOP 180սմ կանաչ</t>
  </si>
  <si>
    <t>Զամոկ AKSEL S3011-96-MCF</t>
  </si>
  <si>
    <t>Գուաշ PALIZ 11</t>
  </si>
  <si>
    <t>Կողպեք ROLINSON 70MM</t>
  </si>
  <si>
    <t>Ինքնակպչուն լոգարանի 6027-1 0,6մ*3մ</t>
  </si>
  <si>
    <t>Ինքնակպչուն լոգարանի FC702 7-1 1.2*3M</t>
  </si>
  <si>
    <t>Պանել ինքնակպչուն 128 70*77</t>
  </si>
  <si>
    <t>Սկոչ թափանցիկ NOVAROLL 48* 66մ</t>
  </si>
  <si>
    <t>Վիլկի անցում CRABATBU ուղան կյուն</t>
  </si>
  <si>
    <t>Վիլկի անցում FAR 3տ + usb</t>
  </si>
  <si>
    <t>Վինտիլ KALDO 1Ն*1Ն բաբ.</t>
  </si>
  <si>
    <t>Կանալիզացիա անկյուն 100*90 աս.</t>
  </si>
  <si>
    <t>Կանալիզացիա տռայնիկ 100*10 0*100 90աս</t>
  </si>
  <si>
    <t>Կանալիզացիա 100-0.5մ</t>
  </si>
  <si>
    <t>Սիլիկոն FIXALL թափանցիկ 280 մլ</t>
  </si>
  <si>
    <t>Ձեռնոց ԱՐԹԻԿ դեղին-կապույտ</t>
  </si>
  <si>
    <t>Կանալիզացիա անկյուն 100*45 աս.</t>
  </si>
  <si>
    <t>30192231</t>
  </si>
  <si>
    <t>44190000</t>
  </si>
  <si>
    <t>Աշխատակազմի մասնագիտական զարգացման ծառայություններ</t>
  </si>
  <si>
    <t>վերապատրաստման ծառայություն</t>
  </si>
  <si>
    <t>անձ</t>
  </si>
  <si>
    <t>79631200</t>
  </si>
  <si>
    <t>Շենքերի և շինությունների կապիտալ վերանորոգում</t>
  </si>
  <si>
    <t>վանտուզ</t>
  </si>
  <si>
    <t>ջերմաչափ</t>
  </si>
  <si>
    <t>աղբաման</t>
  </si>
  <si>
    <t>տոպրակ արծիվ</t>
  </si>
  <si>
    <t>անձեռոցիկ խոհանոցային</t>
  </si>
  <si>
    <t>միկրոֆիբրա հատակի լաթ</t>
  </si>
  <si>
    <t xml:space="preserve">անձեռոցիկ </t>
  </si>
  <si>
    <t xml:space="preserve">սպունգ </t>
  </si>
  <si>
    <t>միկրոֆիբրա ջնջոց</t>
  </si>
  <si>
    <t>աղբի տոպրակ 30լ․</t>
  </si>
  <si>
    <t>աղբի տոպրակ 120լ․</t>
  </si>
  <si>
    <t>հատակ մաքրելու հեղուկ</t>
  </si>
  <si>
    <t xml:space="preserve">ձեռնոց բժշկական </t>
  </si>
  <si>
    <t>ժավել</t>
  </si>
  <si>
    <t>ախտահանիչ նյութ</t>
  </si>
  <si>
    <t xml:space="preserve">ձեռնոց </t>
  </si>
  <si>
    <t>ռախշա</t>
  </si>
  <si>
    <t>աղբի դույլ ոտնակով</t>
  </si>
  <si>
    <t>քլոր</t>
  </si>
  <si>
    <t>սեղանի ջնջոց լաթեր</t>
  </si>
  <si>
    <t>աթոռ գրասենյակային</t>
  </si>
  <si>
    <t>աթոռ</t>
  </si>
  <si>
    <t>զուգարանի թուղթ</t>
  </si>
  <si>
    <t>նվագարկիչ</t>
  </si>
  <si>
    <t>Սննդամթերք 1</t>
  </si>
  <si>
    <t>Արևածաղկի ձեթ, ռաֆինացված, (զտած)</t>
  </si>
  <si>
    <t>Հավի մսեղիք, պաղեցրած</t>
  </si>
  <si>
    <t>Մակարոնեղեն</t>
  </si>
  <si>
    <t>ՓՈՓՈԽՎԱԾ ԳՆՈՒՄՆԵՐԻ ՊԼԱՆ 2026թ.</t>
  </si>
  <si>
    <t>ռելե գազայրիչի</t>
  </si>
  <si>
    <t>դատչիկ գազայրիչի</t>
  </si>
  <si>
    <t>շերտավարագույր</t>
  </si>
  <si>
    <t>§27¦ փետրվարի 2026թ.</t>
  </si>
  <si>
    <t>39515440</t>
  </si>
  <si>
    <t>31731100</t>
  </si>
  <si>
    <r>
      <t>Վարչատնտեսական համակարգող՝_</t>
    </r>
    <r>
      <rPr>
        <i/>
        <u/>
        <sz val="12"/>
        <rFont val="Arial LatArm"/>
        <family val="2"/>
      </rPr>
      <t xml:space="preserve"> </t>
    </r>
    <r>
      <rPr>
        <i/>
        <sz val="12"/>
        <rFont val="Arial LatArm"/>
        <family val="2"/>
      </rPr>
      <t>Ա. Սահակյան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</si>
</sst>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"/>
  </numFmts>
  <fonts count="5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b/>
      <i/>
      <u/>
      <sz val="16"/>
      <name val="Arial LatArm"/>
      <family val="2"/>
    </font>
    <font>
      <b/>
      <i/>
      <sz val="12"/>
      <color theme="1"/>
      <name val="Arial LatArm"/>
      <family val="2"/>
    </font>
    <font>
      <i/>
      <sz val="11"/>
      <color theme="1"/>
      <name val="Arial LatArm"/>
      <family val="2"/>
    </font>
    <font>
      <i/>
      <sz val="10"/>
      <color theme="1"/>
      <name val="Arial LatArm"/>
      <family val="2"/>
    </font>
    <font>
      <i/>
      <sz val="10"/>
      <name val="Arial LatArm"/>
      <family val="2"/>
    </font>
    <font>
      <i/>
      <sz val="12"/>
      <name val="Arial LatArm"/>
      <family val="2"/>
    </font>
    <font>
      <b/>
      <i/>
      <sz val="10"/>
      <name val="Arial LatArm"/>
      <family val="2"/>
    </font>
    <font>
      <i/>
      <sz val="11"/>
      <name val="Arial LatArm"/>
      <family val="2"/>
    </font>
    <font>
      <b/>
      <i/>
      <sz val="12"/>
      <name val="Arial LatArm"/>
      <family val="2"/>
    </font>
    <font>
      <sz val="10"/>
      <name val="Arial LatArm"/>
      <family val="2"/>
    </font>
    <font>
      <b/>
      <i/>
      <u/>
      <sz val="14"/>
      <name val="Arial LatArm"/>
      <family val="2"/>
    </font>
    <font>
      <b/>
      <i/>
      <sz val="12"/>
      <color rgb="FFFF0000"/>
      <name val="Arial LatArm"/>
      <family val="2"/>
    </font>
    <font>
      <i/>
      <sz val="11"/>
      <color rgb="FFFF0000"/>
      <name val="Arial LatArm"/>
      <family val="2"/>
    </font>
    <font>
      <i/>
      <sz val="10"/>
      <color rgb="FF000000"/>
      <name val="Arial LatArm"/>
      <family val="2"/>
    </font>
    <font>
      <sz val="10"/>
      <color theme="1"/>
      <name val="Arial LatArm"/>
      <family val="2"/>
    </font>
    <font>
      <sz val="11"/>
      <color theme="1"/>
      <name val="Arial LatArm"/>
      <family val="2"/>
    </font>
    <font>
      <i/>
      <sz val="11"/>
      <color theme="1" tint="0.499984740745262"/>
      <name val="Arial LatArm"/>
      <family val="2"/>
    </font>
    <font>
      <i/>
      <sz val="11"/>
      <color rgb="FF00B050"/>
      <name val="Arial LatArm"/>
      <family val="2"/>
    </font>
    <font>
      <b/>
      <i/>
      <sz val="10"/>
      <color theme="1"/>
      <name val="Arial LatArm"/>
      <family val="2"/>
    </font>
    <font>
      <sz val="8"/>
      <color theme="1"/>
      <name val="Sylfaen"/>
      <family val="1"/>
      <charset val="204"/>
    </font>
    <font>
      <i/>
      <sz val="10"/>
      <name val="Arial LatArm"/>
      <family val="2"/>
      <charset val="204"/>
    </font>
    <font>
      <sz val="10"/>
      <color theme="1"/>
      <name val="Cambria"/>
      <family val="1"/>
      <charset val="204"/>
    </font>
    <font>
      <i/>
      <sz val="10"/>
      <color theme="1"/>
      <name val="Arial LatArm"/>
      <family val="2"/>
      <charset val="204"/>
    </font>
    <font>
      <sz val="10"/>
      <color theme="1"/>
      <name val="Lucida Sans Unicode"/>
      <family val="2"/>
      <charset val="204"/>
    </font>
    <font>
      <b/>
      <sz val="10"/>
      <name val="Arial LatArm"/>
      <family val="2"/>
    </font>
    <font>
      <sz val="10"/>
      <color theme="1"/>
      <name val="GHEA Grapalat"/>
      <family val="3"/>
    </font>
    <font>
      <i/>
      <u/>
      <sz val="12"/>
      <name val="Arial LatArm"/>
      <family val="2"/>
    </font>
    <font>
      <sz val="10"/>
      <color rgb="FF000000"/>
      <name val="Times New Roman"/>
      <family val="1"/>
      <charset val="204"/>
    </font>
    <font>
      <sz val="8"/>
      <color rgb="FF000000"/>
      <name val="Lucida Sans Unicode"/>
      <family val="2"/>
    </font>
    <font>
      <sz val="8"/>
      <name val="Cambria"/>
      <family val="1"/>
      <charset val="204"/>
    </font>
    <font>
      <sz val="8"/>
      <name val="Cambria"/>
      <family val="1"/>
    </font>
    <font>
      <sz val="8"/>
      <name val="Lucida Sans Unicode"/>
      <family val="2"/>
    </font>
    <font>
      <sz val="8"/>
      <color rgb="FF000000"/>
      <name val="Arial MT"/>
      <family val="2"/>
    </font>
    <font>
      <sz val="8"/>
      <color rgb="FF000000"/>
      <name val="Tahoma"/>
      <family val="2"/>
    </font>
    <font>
      <sz val="8"/>
      <name val="Tahoma"/>
      <family val="2"/>
    </font>
    <font>
      <b/>
      <i/>
      <sz val="11"/>
      <color theme="1"/>
      <name val="Arial LatArm"/>
      <family val="2"/>
    </font>
    <font>
      <b/>
      <sz val="11"/>
      <color theme="1"/>
      <name val="Arial LatArm"/>
      <family val="2"/>
    </font>
    <font>
      <sz val="11"/>
      <name val="Calibri"/>
      <family val="2"/>
    </font>
    <font>
      <sz val="11"/>
      <color rgb="FFFF0000"/>
      <name val="Arial LatArm"/>
      <family val="2"/>
    </font>
    <font>
      <sz val="11"/>
      <color theme="1"/>
      <name val="Calibri"/>
      <family val="2"/>
    </font>
    <font>
      <sz val="8"/>
      <name val="Times New Roman"/>
      <family val="1"/>
      <charset val="204"/>
    </font>
    <font>
      <sz val="10"/>
      <color rgb="FF000000"/>
      <name val="Arial LatArm"/>
      <family val="2"/>
    </font>
    <font>
      <sz val="8"/>
      <color theme="1"/>
      <name val="Cambria"/>
      <family val="1"/>
      <charset val="204"/>
    </font>
    <font>
      <sz val="8"/>
      <color theme="1"/>
      <name val="Tahoma"/>
      <family val="2"/>
      <charset val="204"/>
    </font>
    <font>
      <sz val="10"/>
      <color theme="1"/>
      <name val="Arial LatArm"/>
      <family val="2"/>
      <charset val="204"/>
    </font>
    <font>
      <sz val="10"/>
      <color rgb="FF000000"/>
      <name val="Tahoma"/>
      <family val="2"/>
    </font>
    <font>
      <sz val="10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0" fillId="0" borderId="0"/>
  </cellStyleXfs>
  <cellXfs count="206">
    <xf numFmtId="0" fontId="0" fillId="0" borderId="0" xfId="0"/>
    <xf numFmtId="0" fontId="7" fillId="0" borderId="0" xfId="1" applyFont="1"/>
    <xf numFmtId="0" fontId="7" fillId="0" borderId="0" xfId="1" applyFont="1" applyBorder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1" applyFont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/>
    <xf numFmtId="1" fontId="10" fillId="0" borderId="0" xfId="0" applyNumberFormat="1" applyFont="1"/>
    <xf numFmtId="1" fontId="5" fillId="0" borderId="0" xfId="0" applyNumberFormat="1" applyFont="1"/>
    <xf numFmtId="2" fontId="19" fillId="0" borderId="0" xfId="0" applyNumberFormat="1" applyFont="1"/>
    <xf numFmtId="1" fontId="19" fillId="0" borderId="0" xfId="0" applyNumberFormat="1" applyFont="1"/>
    <xf numFmtId="2" fontId="20" fillId="0" borderId="0" xfId="0" applyNumberFormat="1" applyFont="1"/>
    <xf numFmtId="1" fontId="20" fillId="0" borderId="0" xfId="0" applyNumberFormat="1" applyFont="1"/>
    <xf numFmtId="0" fontId="20" fillId="0" borderId="0" xfId="0" applyFont="1"/>
    <xf numFmtId="2" fontId="15" fillId="0" borderId="0" xfId="0" applyNumberFormat="1" applyFont="1"/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5" fillId="0" borderId="0" xfId="0" applyNumberFormat="1" applyFont="1"/>
    <xf numFmtId="1" fontId="9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32" fillId="0" borderId="0" xfId="3" applyFont="1" applyFill="1" applyBorder="1" applyAlignment="1">
      <alignment horizontal="center" vertical="top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5" fillId="3" borderId="0" xfId="0" applyFont="1" applyFill="1"/>
    <xf numFmtId="0" fontId="5" fillId="4" borderId="0" xfId="0" applyFont="1" applyFill="1"/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16" fillId="0" borderId="6" xfId="0" applyNumberFormat="1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0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49" fontId="40" fillId="0" borderId="1" xfId="0" applyNumberFormat="1" applyFont="1" applyFill="1" applyBorder="1" applyAlignment="1">
      <alignment horizontal="center"/>
    </xf>
    <xf numFmtId="0" fontId="30" fillId="0" borderId="12" xfId="3" applyFill="1" applyBorder="1" applyAlignment="1">
      <alignment vertical="top" wrapText="1"/>
    </xf>
    <xf numFmtId="0" fontId="32" fillId="0" borderId="12" xfId="3" applyFont="1" applyFill="1" applyBorder="1" applyAlignment="1">
      <alignment vertical="top" wrapText="1"/>
    </xf>
    <xf numFmtId="0" fontId="28" fillId="0" borderId="1" xfId="0" applyFont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8" fillId="0" borderId="1" xfId="0" applyFont="1" applyBorder="1"/>
    <xf numFmtId="0" fontId="39" fillId="0" borderId="1" xfId="0" applyFont="1" applyBorder="1"/>
    <xf numFmtId="0" fontId="5" fillId="0" borderId="1" xfId="0" applyFont="1" applyBorder="1" applyAlignment="1">
      <alignment wrapText="1"/>
    </xf>
    <xf numFmtId="49" fontId="40" fillId="0" borderId="1" xfId="0" applyNumberFormat="1" applyFont="1" applyFill="1" applyBorder="1" applyAlignment="1">
      <alignment horizontal="left"/>
    </xf>
    <xf numFmtId="0" fontId="32" fillId="0" borderId="12" xfId="3" applyFont="1" applyFill="1" applyBorder="1" applyAlignment="1">
      <alignment horizontal="left" vertical="top" wrapText="1"/>
    </xf>
    <xf numFmtId="0" fontId="17" fillId="0" borderId="14" xfId="0" applyFont="1" applyBorder="1" applyAlignment="1">
      <alignment horizontal="left" vertical="center" wrapText="1"/>
    </xf>
    <xf numFmtId="0" fontId="32" fillId="0" borderId="12" xfId="3" applyFont="1" applyFill="1" applyBorder="1" applyAlignment="1">
      <alignment horizontal="left" vertical="top" wrapText="1" indent="3"/>
    </xf>
    <xf numFmtId="0" fontId="32" fillId="0" borderId="12" xfId="3" applyFont="1" applyFill="1" applyBorder="1" applyAlignment="1">
      <alignment horizontal="left" vertical="top" wrapText="1" indent="5"/>
    </xf>
    <xf numFmtId="0" fontId="30" fillId="0" borderId="12" xfId="3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/>
    </xf>
    <xf numFmtId="0" fontId="32" fillId="0" borderId="15" xfId="3" applyFont="1" applyFill="1" applyBorder="1" applyAlignment="1">
      <alignment horizontal="left" vertical="top" wrapText="1"/>
    </xf>
    <xf numFmtId="0" fontId="32" fillId="0" borderId="4" xfId="3" applyFont="1" applyFill="1" applyBorder="1" applyAlignment="1">
      <alignment horizontal="left" vertical="top" wrapText="1"/>
    </xf>
    <xf numFmtId="49" fontId="28" fillId="0" borderId="0" xfId="0" applyNumberFormat="1" applyFont="1" applyAlignment="1">
      <alignment horizontal="left"/>
    </xf>
    <xf numFmtId="49" fontId="28" fillId="0" borderId="9" xfId="0" applyNumberFormat="1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left" vertical="center" wrapText="1"/>
    </xf>
    <xf numFmtId="49" fontId="28" fillId="0" borderId="13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1" fontId="36" fillId="0" borderId="1" xfId="3" applyNumberFormat="1" applyFont="1" applyFill="1" applyBorder="1" applyAlignment="1">
      <alignment horizontal="center" vertical="top" shrinkToFit="1"/>
    </xf>
    <xf numFmtId="0" fontId="41" fillId="0" borderId="0" xfId="0" applyFont="1" applyFill="1" applyBorder="1"/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33" fillId="0" borderId="12" xfId="3" applyFont="1" applyFill="1" applyBorder="1" applyAlignment="1">
      <alignment vertical="top" wrapText="1"/>
    </xf>
    <xf numFmtId="0" fontId="43" fillId="0" borderId="12" xfId="3" applyFont="1" applyFill="1" applyBorder="1" applyAlignment="1">
      <alignment vertical="top" wrapText="1"/>
    </xf>
    <xf numFmtId="0" fontId="12" fillId="0" borderId="5" xfId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40" fillId="0" borderId="0" xfId="0" applyNumberFormat="1" applyFont="1" applyFill="1" applyAlignment="1">
      <alignment horizontal="center"/>
    </xf>
    <xf numFmtId="2" fontId="5" fillId="0" borderId="0" xfId="0" applyNumberFormat="1" applyFont="1"/>
    <xf numFmtId="164" fontId="35" fillId="0" borderId="11" xfId="3" applyNumberFormat="1" applyFont="1" applyFill="1" applyBorder="1" applyAlignment="1">
      <alignment horizontal="center" vertical="top" shrinkToFit="1"/>
    </xf>
    <xf numFmtId="0" fontId="23" fillId="0" borderId="5" xfId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1" fontId="36" fillId="0" borderId="5" xfId="3" applyNumberFormat="1" applyFont="1" applyFill="1" applyBorder="1" applyAlignment="1">
      <alignment horizontal="center" vertical="top" shrinkToFit="1"/>
    </xf>
    <xf numFmtId="0" fontId="32" fillId="0" borderId="1" xfId="3" applyFont="1" applyFill="1" applyBorder="1" applyAlignment="1">
      <alignment horizontal="center" vertical="top" wrapText="1"/>
    </xf>
    <xf numFmtId="0" fontId="32" fillId="0" borderId="16" xfId="3" applyFont="1" applyFill="1" applyBorder="1" applyAlignment="1">
      <alignment horizontal="center" vertical="top" wrapText="1"/>
    </xf>
    <xf numFmtId="1" fontId="36" fillId="0" borderId="16" xfId="3" applyNumberFormat="1" applyFont="1" applyFill="1" applyBorder="1" applyAlignment="1">
      <alignment horizontal="center" vertical="top" shrinkToFit="1"/>
    </xf>
    <xf numFmtId="0" fontId="25" fillId="0" borderId="17" xfId="0" applyFont="1" applyBorder="1" applyAlignment="1">
      <alignment horizontal="center" vertical="center" wrapText="1"/>
    </xf>
    <xf numFmtId="1" fontId="36" fillId="0" borderId="17" xfId="3" applyNumberFormat="1" applyFont="1" applyFill="1" applyBorder="1" applyAlignment="1">
      <alignment horizontal="center" vertical="top" shrinkToFit="1"/>
    </xf>
    <xf numFmtId="0" fontId="23" fillId="0" borderId="3" xfId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" fontId="36" fillId="0" borderId="4" xfId="3" applyNumberFormat="1" applyFont="1" applyFill="1" applyBorder="1" applyAlignment="1">
      <alignment horizontal="center" vertical="top" shrinkToFit="1"/>
    </xf>
    <xf numFmtId="1" fontId="46" fillId="0" borderId="1" xfId="0" applyNumberFormat="1" applyFont="1" applyBorder="1" applyAlignment="1">
      <alignment horizontal="center" vertical="center" wrapText="1"/>
    </xf>
    <xf numFmtId="49" fontId="40" fillId="0" borderId="1" xfId="0" applyNumberFormat="1" applyFont="1" applyFill="1" applyBorder="1" applyAlignment="1"/>
    <xf numFmtId="49" fontId="7" fillId="0" borderId="1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49" fontId="40" fillId="0" borderId="1" xfId="0" applyNumberFormat="1" applyFont="1" applyFill="1" applyBorder="1" applyAlignment="1">
      <alignment horizontal="left" vertical="center"/>
    </xf>
    <xf numFmtId="0" fontId="45" fillId="0" borderId="4" xfId="3" applyFont="1" applyFill="1" applyBorder="1" applyAlignment="1">
      <alignment horizontal="left" vertical="top" wrapText="1"/>
    </xf>
    <xf numFmtId="49" fontId="40" fillId="0" borderId="0" xfId="0" applyNumberFormat="1" applyFont="1" applyFill="1" applyAlignment="1">
      <alignment horizontal="left"/>
    </xf>
    <xf numFmtId="49" fontId="42" fillId="0" borderId="1" xfId="0" applyNumberFormat="1" applyFont="1" applyFill="1" applyBorder="1" applyAlignment="1">
      <alignment horizontal="left"/>
    </xf>
    <xf numFmtId="49" fontId="7" fillId="0" borderId="5" xfId="0" applyNumberFormat="1" applyFont="1" applyBorder="1" applyAlignment="1">
      <alignment horizontal="center" vertical="center"/>
    </xf>
    <xf numFmtId="0" fontId="33" fillId="0" borderId="15" xfId="3" applyFont="1" applyFill="1" applyBorder="1" applyAlignment="1">
      <alignment vertical="top" wrapText="1"/>
    </xf>
    <xf numFmtId="0" fontId="7" fillId="0" borderId="5" xfId="1" applyFont="1" applyBorder="1" applyAlignment="1">
      <alignment horizontal="center" vertical="center"/>
    </xf>
    <xf numFmtId="1" fontId="35" fillId="0" borderId="16" xfId="3" applyNumberFormat="1" applyFont="1" applyFill="1" applyBorder="1" applyAlignment="1">
      <alignment horizontal="center" vertical="top" shrinkToFit="1"/>
    </xf>
    <xf numFmtId="1" fontId="31" fillId="0" borderId="16" xfId="3" applyNumberFormat="1" applyFont="1" applyFill="1" applyBorder="1" applyAlignment="1">
      <alignment horizontal="center" vertical="top" shrinkToFit="1"/>
    </xf>
    <xf numFmtId="1" fontId="31" fillId="0" borderId="1" xfId="3" applyNumberFormat="1" applyFont="1" applyFill="1" applyBorder="1" applyAlignment="1">
      <alignment horizontal="center" vertical="top" shrinkToFit="1"/>
    </xf>
    <xf numFmtId="0" fontId="0" fillId="0" borderId="1" xfId="0" applyBorder="1"/>
    <xf numFmtId="0" fontId="0" fillId="0" borderId="1" xfId="0" applyFont="1" applyBorder="1"/>
    <xf numFmtId="1" fontId="6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/>
    </xf>
    <xf numFmtId="4" fontId="12" fillId="0" borderId="1" xfId="1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7" fillId="0" borderId="1" xfId="1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 wrapText="1"/>
    </xf>
    <xf numFmtId="165" fontId="9" fillId="0" borderId="6" xfId="1" applyNumberFormat="1" applyFont="1" applyFill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1" fontId="48" fillId="0" borderId="1" xfId="3" applyNumberFormat="1" applyFont="1" applyFill="1" applyBorder="1" applyAlignment="1">
      <alignment horizontal="center" vertical="top" shrinkToFit="1"/>
    </xf>
    <xf numFmtId="0" fontId="4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1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7" fillId="0" borderId="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</cellXfs>
  <cellStyles count="4">
    <cellStyle name="Style 1" xfId="2"/>
    <cellStyle name="Обычный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64"/>
  <sheetViews>
    <sheetView tabSelected="1" view="pageBreakPreview" zoomScaleNormal="100" zoomScaleSheetLayoutView="100" workbookViewId="0">
      <selection activeCell="A2" sqref="A2"/>
    </sheetView>
  </sheetViews>
  <sheetFormatPr defaultColWidth="9.109375" defaultRowHeight="13.8"/>
  <cols>
    <col min="1" max="1" width="12.44140625" style="35" customWidth="1"/>
    <col min="2" max="2" width="40.21875" style="35" customWidth="1"/>
    <col min="3" max="3" width="9.88671875" style="35" customWidth="1"/>
    <col min="4" max="4" width="7.5546875" style="35" customWidth="1"/>
    <col min="5" max="5" width="8.33203125" style="35" customWidth="1"/>
    <col min="6" max="6" width="15.44140625" style="35" customWidth="1"/>
    <col min="7" max="7" width="9.33203125" style="35" customWidth="1"/>
    <col min="8" max="8" width="13.33203125" style="35" hidden="1" customWidth="1"/>
    <col min="9" max="9" width="10.5546875" style="35" hidden="1" customWidth="1"/>
    <col min="10" max="10" width="11.109375" style="35" hidden="1" customWidth="1"/>
    <col min="11" max="16384" width="9.109375" style="35"/>
  </cols>
  <sheetData>
    <row r="1" spans="1:7" s="12" customFormat="1" ht="15">
      <c r="A1" s="18"/>
      <c r="B1" s="18"/>
      <c r="C1" s="19" t="s">
        <v>32</v>
      </c>
      <c r="D1" s="19"/>
      <c r="E1" s="19"/>
      <c r="F1" s="19"/>
      <c r="G1" s="19"/>
    </row>
    <row r="2" spans="1:7" s="13" customFormat="1" ht="15">
      <c r="A2" s="18"/>
      <c r="B2" s="18"/>
      <c r="C2" s="196" t="s">
        <v>42</v>
      </c>
      <c r="D2" s="196"/>
      <c r="E2" s="196"/>
      <c r="F2" s="196"/>
      <c r="G2" s="196"/>
    </row>
    <row r="3" spans="1:7" s="13" customFormat="1" ht="15">
      <c r="A3" s="14"/>
      <c r="B3" s="205" t="s">
        <v>761</v>
      </c>
      <c r="C3" s="205"/>
      <c r="D3" s="205"/>
      <c r="E3" s="205"/>
      <c r="F3" s="205"/>
      <c r="G3" s="205"/>
    </row>
    <row r="4" spans="1:7" s="11" customFormat="1">
      <c r="A4" s="15"/>
      <c r="B4" s="15"/>
      <c r="C4" s="197" t="s">
        <v>758</v>
      </c>
      <c r="D4" s="197"/>
      <c r="E4" s="197"/>
      <c r="F4" s="197"/>
      <c r="G4" s="197"/>
    </row>
    <row r="5" spans="1:7" s="29" customFormat="1">
      <c r="A5" s="15"/>
      <c r="B5" s="15"/>
      <c r="C5" s="197"/>
      <c r="D5" s="197"/>
      <c r="E5" s="197"/>
      <c r="F5" s="197"/>
      <c r="G5" s="197"/>
    </row>
    <row r="6" spans="1:7" s="29" customFormat="1" ht="20.399999999999999">
      <c r="A6" s="198" t="s">
        <v>754</v>
      </c>
      <c r="B6" s="199"/>
      <c r="C6" s="199"/>
      <c r="D6" s="199"/>
      <c r="E6" s="199"/>
      <c r="F6" s="199"/>
      <c r="G6" s="199"/>
    </row>
    <row r="7" spans="1:7" s="29" customFormat="1" ht="20.399999999999999">
      <c r="A7" s="21"/>
      <c r="B7" s="202" t="s">
        <v>7</v>
      </c>
      <c r="C7" s="202"/>
      <c r="D7" s="202"/>
      <c r="E7" s="202"/>
      <c r="F7" s="202"/>
      <c r="G7" s="21"/>
    </row>
    <row r="8" spans="1:7" s="29" customFormat="1" ht="15">
      <c r="A8" s="201" t="s">
        <v>43</v>
      </c>
      <c r="B8" s="201"/>
      <c r="C8" s="201"/>
      <c r="D8" s="201"/>
      <c r="E8" s="201"/>
      <c r="F8" s="201"/>
      <c r="G8" s="201"/>
    </row>
    <row r="9" spans="1:7" s="29" customFormat="1" ht="15">
      <c r="A9" s="204" t="s">
        <v>10</v>
      </c>
      <c r="B9" s="204"/>
      <c r="C9" s="204"/>
      <c r="D9" s="204"/>
      <c r="E9" s="204"/>
      <c r="F9" s="204"/>
      <c r="G9" s="1"/>
    </row>
    <row r="10" spans="1:7" s="29" customFormat="1" ht="15">
      <c r="A10" s="201" t="s">
        <v>478</v>
      </c>
      <c r="B10" s="201"/>
      <c r="C10" s="201"/>
      <c r="D10" s="201"/>
      <c r="E10" s="201"/>
      <c r="F10" s="201"/>
      <c r="G10" s="10"/>
    </row>
    <row r="11" spans="1:7" s="29" customFormat="1">
      <c r="A11" s="203" t="s">
        <v>479</v>
      </c>
      <c r="B11" s="203"/>
      <c r="C11" s="203"/>
      <c r="D11" s="203"/>
      <c r="E11" s="203"/>
      <c r="F11" s="203"/>
      <c r="G11" s="1"/>
    </row>
    <row r="12" spans="1:7" s="29" customFormat="1" ht="9" customHeight="1">
      <c r="A12" s="200"/>
      <c r="B12" s="200"/>
      <c r="C12" s="2"/>
      <c r="D12" s="1"/>
      <c r="E12" s="1"/>
      <c r="F12" s="1"/>
      <c r="G12" s="1"/>
    </row>
    <row r="13" spans="1:7" s="29" customFormat="1" ht="57" customHeight="1">
      <c r="A13" s="3" t="s">
        <v>4</v>
      </c>
      <c r="B13" s="4" t="s">
        <v>0</v>
      </c>
      <c r="C13" s="3" t="s">
        <v>8</v>
      </c>
      <c r="D13" s="3" t="s">
        <v>1</v>
      </c>
      <c r="E13" s="3" t="s">
        <v>3</v>
      </c>
      <c r="F13" s="3" t="s">
        <v>5</v>
      </c>
      <c r="G13" s="4" t="s">
        <v>2</v>
      </c>
    </row>
    <row r="14" spans="1:7" s="29" customFormat="1" ht="15.75" customHeight="1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</row>
    <row r="15" spans="1:7" s="30" customFormat="1" ht="20.25" customHeight="1">
      <c r="A15" s="7"/>
      <c r="B15" s="17" t="s">
        <v>14</v>
      </c>
      <c r="C15" s="8"/>
      <c r="D15" s="8"/>
      <c r="E15" s="8"/>
      <c r="F15" s="48">
        <f>F17+F16</f>
        <v>7600000</v>
      </c>
      <c r="G15" s="6"/>
    </row>
    <row r="16" spans="1:7" s="29" customFormat="1" ht="23.25" customHeight="1">
      <c r="A16" s="5" t="s">
        <v>480</v>
      </c>
      <c r="B16" s="24" t="s">
        <v>11</v>
      </c>
      <c r="C16" s="4" t="s">
        <v>9</v>
      </c>
      <c r="D16" s="6" t="s">
        <v>15</v>
      </c>
      <c r="E16" s="6"/>
      <c r="F16" s="49">
        <v>2000000</v>
      </c>
      <c r="G16" s="6"/>
    </row>
    <row r="17" spans="1:7" s="29" customFormat="1" ht="20.25" customHeight="1">
      <c r="A17" s="5" t="s">
        <v>481</v>
      </c>
      <c r="B17" s="24" t="s">
        <v>12</v>
      </c>
      <c r="C17" s="4" t="s">
        <v>9</v>
      </c>
      <c r="D17" s="6" t="s">
        <v>13</v>
      </c>
      <c r="E17" s="16"/>
      <c r="F17" s="50">
        <v>5600000</v>
      </c>
      <c r="G17" s="16"/>
    </row>
    <row r="18" spans="1:7" s="29" customFormat="1" ht="17.100000000000001" customHeight="1">
      <c r="A18" s="7"/>
      <c r="B18" s="17" t="s">
        <v>16</v>
      </c>
      <c r="C18" s="4"/>
      <c r="D18" s="6"/>
      <c r="E18" s="6"/>
      <c r="F18" s="48">
        <f>F20+F19</f>
        <v>600000</v>
      </c>
      <c r="G18" s="51"/>
    </row>
    <row r="19" spans="1:7" s="29" customFormat="1" ht="18.75" customHeight="1">
      <c r="A19" s="5" t="s">
        <v>482</v>
      </c>
      <c r="B19" s="24" t="s">
        <v>17</v>
      </c>
      <c r="C19" s="4" t="s">
        <v>9</v>
      </c>
      <c r="D19" s="6" t="s">
        <v>13</v>
      </c>
      <c r="E19" s="6"/>
      <c r="F19" s="50">
        <v>456000</v>
      </c>
      <c r="G19" s="6"/>
    </row>
    <row r="20" spans="1:7" s="29" customFormat="1" ht="21.75" customHeight="1">
      <c r="A20" s="7" t="s">
        <v>18</v>
      </c>
      <c r="B20" s="24" t="s">
        <v>19</v>
      </c>
      <c r="C20" s="4" t="s">
        <v>9</v>
      </c>
      <c r="D20" s="6" t="s">
        <v>20</v>
      </c>
      <c r="E20" s="6">
        <v>12000</v>
      </c>
      <c r="F20" s="49">
        <v>144000</v>
      </c>
      <c r="G20" s="6">
        <v>12</v>
      </c>
    </row>
    <row r="21" spans="1:7" s="29" customFormat="1" ht="21.75" customHeight="1">
      <c r="A21" s="7"/>
      <c r="B21" s="17" t="s">
        <v>44</v>
      </c>
      <c r="C21" s="4"/>
      <c r="D21" s="6"/>
      <c r="E21" s="6"/>
      <c r="F21" s="55">
        <f>SUM(F22)</f>
        <v>100000</v>
      </c>
      <c r="G21" s="6"/>
    </row>
    <row r="22" spans="1:7" s="29" customFormat="1" ht="21.75" customHeight="1">
      <c r="A22" s="7" t="s">
        <v>45</v>
      </c>
      <c r="B22" s="24" t="s">
        <v>46</v>
      </c>
      <c r="C22" s="4" t="s">
        <v>9</v>
      </c>
      <c r="D22" s="6" t="s">
        <v>20</v>
      </c>
      <c r="E22" s="6"/>
      <c r="F22" s="49">
        <v>100000</v>
      </c>
      <c r="G22" s="6"/>
    </row>
    <row r="23" spans="1:7" s="29" customFormat="1" ht="21.75" customHeight="1">
      <c r="A23" s="7"/>
      <c r="B23" s="9" t="s">
        <v>262</v>
      </c>
      <c r="C23" s="4"/>
      <c r="D23" s="6"/>
      <c r="E23" s="6"/>
      <c r="F23" s="55">
        <f>SUM(F24)</f>
        <v>122000</v>
      </c>
      <c r="G23" s="6"/>
    </row>
    <row r="24" spans="1:7" s="29" customFormat="1" ht="21.75" customHeight="1">
      <c r="A24" s="7" t="s">
        <v>264</v>
      </c>
      <c r="B24" s="24" t="s">
        <v>262</v>
      </c>
      <c r="C24" s="4" t="s">
        <v>9</v>
      </c>
      <c r="D24" s="6" t="s">
        <v>263</v>
      </c>
      <c r="E24" s="6">
        <v>122000</v>
      </c>
      <c r="F24" s="49">
        <v>122000</v>
      </c>
      <c r="G24" s="6"/>
    </row>
    <row r="25" spans="1:7" s="29" customFormat="1" ht="21.75" customHeight="1">
      <c r="A25" s="7"/>
      <c r="B25" s="17" t="s">
        <v>21</v>
      </c>
      <c r="C25" s="4"/>
      <c r="D25" s="6"/>
      <c r="E25" s="6"/>
      <c r="F25" s="55">
        <f>SUM(F26:F27)</f>
        <v>24000</v>
      </c>
      <c r="G25" s="6"/>
    </row>
    <row r="26" spans="1:7" s="29" customFormat="1" ht="21" customHeight="1">
      <c r="A26" s="7" t="s">
        <v>22</v>
      </c>
      <c r="B26" s="24" t="s">
        <v>23</v>
      </c>
      <c r="C26" s="4" t="s">
        <v>9</v>
      </c>
      <c r="D26" s="6" t="s">
        <v>6</v>
      </c>
      <c r="E26" s="6">
        <v>4800</v>
      </c>
      <c r="F26" s="23">
        <v>24000</v>
      </c>
      <c r="G26" s="6">
        <v>5</v>
      </c>
    </row>
    <row r="27" spans="1:7" s="29" customFormat="1" ht="21.75" hidden="1" customHeight="1">
      <c r="A27" s="7" t="s">
        <v>24</v>
      </c>
      <c r="B27" s="24" t="s">
        <v>25</v>
      </c>
      <c r="C27" s="4" t="s">
        <v>9</v>
      </c>
      <c r="D27" s="6" t="s">
        <v>6</v>
      </c>
      <c r="E27" s="6"/>
      <c r="F27" s="23"/>
      <c r="G27" s="6"/>
    </row>
    <row r="28" spans="1:7" s="29" customFormat="1" ht="21.75" hidden="1" customHeight="1">
      <c r="A28" s="7"/>
      <c r="B28" s="9" t="s">
        <v>721</v>
      </c>
      <c r="C28" s="4"/>
      <c r="D28" s="6"/>
      <c r="E28" s="6"/>
      <c r="F28" s="52">
        <f>SUM(F29)</f>
        <v>0</v>
      </c>
      <c r="G28" s="6"/>
    </row>
    <row r="29" spans="1:7" s="29" customFormat="1" ht="21.75" hidden="1" customHeight="1">
      <c r="A29" s="168" t="s">
        <v>724</v>
      </c>
      <c r="B29" s="24" t="s">
        <v>722</v>
      </c>
      <c r="C29" s="4" t="s">
        <v>33</v>
      </c>
      <c r="D29" s="6" t="s">
        <v>723</v>
      </c>
      <c r="E29" s="6"/>
      <c r="F29" s="23"/>
      <c r="G29" s="6"/>
    </row>
    <row r="30" spans="1:7" s="29" customFormat="1" ht="21.75" customHeight="1">
      <c r="A30" s="7"/>
      <c r="B30" s="74" t="s">
        <v>240</v>
      </c>
      <c r="C30" s="4"/>
      <c r="D30" s="6"/>
      <c r="E30" s="6"/>
      <c r="F30" s="52">
        <f>SUM(F31:F33)</f>
        <v>100000</v>
      </c>
      <c r="G30" s="6"/>
    </row>
    <row r="31" spans="1:7" s="29" customFormat="1" ht="21.75" customHeight="1">
      <c r="A31" s="7" t="s">
        <v>241</v>
      </c>
      <c r="B31" s="24" t="s">
        <v>240</v>
      </c>
      <c r="C31" s="4" t="s">
        <v>33</v>
      </c>
      <c r="D31" s="6" t="s">
        <v>6</v>
      </c>
      <c r="E31" s="6"/>
      <c r="F31" s="23">
        <v>100000</v>
      </c>
      <c r="G31" s="6"/>
    </row>
    <row r="32" spans="1:7" s="29" customFormat="1" ht="13.8" hidden="1" customHeight="1">
      <c r="A32" s="7" t="s">
        <v>77</v>
      </c>
      <c r="B32" s="53" t="s">
        <v>51</v>
      </c>
      <c r="C32" s="4" t="s">
        <v>9</v>
      </c>
      <c r="D32" s="6" t="s">
        <v>6</v>
      </c>
      <c r="E32" s="6"/>
      <c r="F32" s="23"/>
      <c r="G32" s="6"/>
    </row>
    <row r="33" spans="1:8" s="29" customFormat="1" ht="13.8" hidden="1" customHeight="1">
      <c r="A33" s="7" t="s">
        <v>151</v>
      </c>
      <c r="B33" s="53" t="s">
        <v>50</v>
      </c>
      <c r="C33" s="4" t="s">
        <v>9</v>
      </c>
      <c r="D33" s="6" t="s">
        <v>6</v>
      </c>
      <c r="E33" s="6"/>
      <c r="F33" s="23"/>
      <c r="G33" s="6"/>
    </row>
    <row r="34" spans="1:8" s="29" customFormat="1" ht="21.75" customHeight="1">
      <c r="A34" s="7"/>
      <c r="B34" s="9" t="s">
        <v>162</v>
      </c>
      <c r="C34" s="4"/>
      <c r="D34" s="6"/>
      <c r="E34" s="6"/>
      <c r="F34" s="52">
        <f>SUM(F35)</f>
        <v>215000</v>
      </c>
      <c r="G34" s="6"/>
    </row>
    <row r="35" spans="1:8" s="29" customFormat="1" ht="21.75" customHeight="1">
      <c r="A35" s="7" t="s">
        <v>26</v>
      </c>
      <c r="B35" s="24" t="s">
        <v>159</v>
      </c>
      <c r="C35" s="4" t="s">
        <v>9</v>
      </c>
      <c r="D35" s="6" t="s">
        <v>20</v>
      </c>
      <c r="E35" s="6"/>
      <c r="F35" s="23">
        <v>215000</v>
      </c>
      <c r="G35" s="6"/>
    </row>
    <row r="36" spans="1:8" s="29" customFormat="1" ht="21.75" hidden="1" customHeight="1">
      <c r="A36" s="7"/>
      <c r="B36" s="9" t="s">
        <v>47</v>
      </c>
      <c r="C36" s="4"/>
      <c r="D36" s="6"/>
      <c r="E36" s="6"/>
      <c r="F36" s="52">
        <f>SUM(F37)</f>
        <v>0</v>
      </c>
      <c r="G36" s="6"/>
    </row>
    <row r="37" spans="1:8" s="29" customFormat="1" ht="21.75" hidden="1" customHeight="1">
      <c r="A37" s="7" t="s">
        <v>30</v>
      </c>
      <c r="B37" s="24" t="s">
        <v>47</v>
      </c>
      <c r="C37" s="4" t="s">
        <v>9</v>
      </c>
      <c r="D37" s="26" t="s">
        <v>504</v>
      </c>
      <c r="E37" s="6"/>
      <c r="F37" s="23"/>
      <c r="G37" s="6"/>
    </row>
    <row r="38" spans="1:8" s="29" customFormat="1" ht="26.4">
      <c r="A38" s="7"/>
      <c r="B38" s="9" t="s">
        <v>48</v>
      </c>
      <c r="C38" s="4"/>
      <c r="D38" s="6"/>
      <c r="E38" s="6"/>
      <c r="F38" s="48">
        <f>SUM(F39:F44)</f>
        <v>15000</v>
      </c>
      <c r="G38" s="6"/>
    </row>
    <row r="39" spans="1:8" s="29" customFormat="1">
      <c r="A39" s="131">
        <v>30237310</v>
      </c>
      <c r="B39" s="123" t="s">
        <v>562</v>
      </c>
      <c r="C39" s="70" t="s">
        <v>33</v>
      </c>
      <c r="D39" s="149" t="s">
        <v>6</v>
      </c>
      <c r="E39" s="192">
        <v>6000</v>
      </c>
      <c r="F39" s="194">
        <f>G39*E39</f>
        <v>6000</v>
      </c>
      <c r="G39" s="194">
        <v>1</v>
      </c>
      <c r="H39" s="37"/>
    </row>
    <row r="40" spans="1:8" s="29" customFormat="1" ht="14.4">
      <c r="A40" s="115">
        <v>30121470</v>
      </c>
      <c r="B40" s="123" t="s">
        <v>677</v>
      </c>
      <c r="C40" s="154" t="s">
        <v>33</v>
      </c>
      <c r="D40" s="155" t="s">
        <v>678</v>
      </c>
      <c r="E40" s="193">
        <v>30</v>
      </c>
      <c r="F40" s="194">
        <f t="shared" ref="F40:F44" si="0">G40*E40</f>
        <v>9000</v>
      </c>
      <c r="G40" s="195">
        <v>300</v>
      </c>
      <c r="H40" s="37"/>
    </row>
    <row r="41" spans="1:8" s="29" customFormat="1" hidden="1">
      <c r="A41" s="7" t="s">
        <v>76</v>
      </c>
      <c r="B41" s="20" t="s">
        <v>49</v>
      </c>
      <c r="C41" s="4" t="s">
        <v>9</v>
      </c>
      <c r="D41" s="6" t="s">
        <v>6</v>
      </c>
      <c r="E41" s="6"/>
      <c r="F41" s="129">
        <f t="shared" si="0"/>
        <v>0</v>
      </c>
      <c r="G41" s="6"/>
    </row>
    <row r="42" spans="1:8" s="29" customFormat="1" hidden="1">
      <c r="A42" s="7" t="s">
        <v>151</v>
      </c>
      <c r="B42" s="53" t="s">
        <v>50</v>
      </c>
      <c r="C42" s="4" t="s">
        <v>9</v>
      </c>
      <c r="D42" s="6" t="s">
        <v>6</v>
      </c>
      <c r="E42" s="6"/>
      <c r="F42" s="129">
        <f t="shared" si="0"/>
        <v>0</v>
      </c>
      <c r="G42" s="6"/>
    </row>
    <row r="43" spans="1:8" s="29" customFormat="1" hidden="1">
      <c r="A43" s="7" t="s">
        <v>77</v>
      </c>
      <c r="B43" s="53" t="s">
        <v>51</v>
      </c>
      <c r="C43" s="4" t="s">
        <v>9</v>
      </c>
      <c r="D43" s="6" t="s">
        <v>6</v>
      </c>
      <c r="E43" s="6"/>
      <c r="F43" s="129">
        <f t="shared" si="0"/>
        <v>0</v>
      </c>
      <c r="G43" s="6"/>
    </row>
    <row r="44" spans="1:8" s="29" customFormat="1" hidden="1">
      <c r="A44" s="31">
        <v>50311240</v>
      </c>
      <c r="B44" s="53" t="s">
        <v>152</v>
      </c>
      <c r="C44" s="4" t="s">
        <v>9</v>
      </c>
      <c r="D44" s="6" t="s">
        <v>6</v>
      </c>
      <c r="E44" s="6"/>
      <c r="F44" s="129">
        <f t="shared" si="0"/>
        <v>0</v>
      </c>
      <c r="G44" s="6"/>
    </row>
    <row r="45" spans="1:8" s="29" customFormat="1" hidden="1">
      <c r="A45" s="7"/>
      <c r="B45" s="9" t="s">
        <v>27</v>
      </c>
      <c r="C45" s="4"/>
      <c r="D45" s="6"/>
      <c r="E45" s="6"/>
      <c r="F45" s="52">
        <f>SUM(F46:F184)</f>
        <v>0</v>
      </c>
      <c r="G45" s="6"/>
    </row>
    <row r="46" spans="1:8" s="29" customFormat="1" ht="39.6" hidden="1">
      <c r="A46" s="34">
        <v>22111200</v>
      </c>
      <c r="B46" s="32" t="s">
        <v>486</v>
      </c>
      <c r="C46" s="8" t="s">
        <v>9</v>
      </c>
      <c r="D46" s="34" t="s">
        <v>6</v>
      </c>
      <c r="E46" s="34"/>
      <c r="F46" s="138">
        <f t="shared" ref="F46:F47" si="1">E46*G46</f>
        <v>0</v>
      </c>
      <c r="G46" s="138"/>
    </row>
    <row r="47" spans="1:8" s="29" customFormat="1" hidden="1">
      <c r="A47" s="34">
        <v>37821150</v>
      </c>
      <c r="B47" s="58" t="s">
        <v>158</v>
      </c>
      <c r="C47" s="136" t="s">
        <v>33</v>
      </c>
      <c r="D47" s="137" t="s">
        <v>31</v>
      </c>
      <c r="E47" s="137"/>
      <c r="F47" s="138">
        <f t="shared" si="1"/>
        <v>0</v>
      </c>
      <c r="G47" s="139"/>
    </row>
    <row r="48" spans="1:8" s="29" customFormat="1" hidden="1">
      <c r="A48" s="34" t="s">
        <v>552</v>
      </c>
      <c r="B48" s="58" t="s">
        <v>535</v>
      </c>
      <c r="C48" s="136" t="s">
        <v>33</v>
      </c>
      <c r="D48" s="137" t="s">
        <v>6</v>
      </c>
      <c r="E48" s="137"/>
      <c r="F48" s="138">
        <f t="shared" ref="F48:F110" si="2">E48*G48</f>
        <v>0</v>
      </c>
      <c r="G48" s="139"/>
    </row>
    <row r="49" spans="1:7" s="29" customFormat="1" hidden="1">
      <c r="A49" s="34" t="s">
        <v>464</v>
      </c>
      <c r="B49" s="58" t="s">
        <v>536</v>
      </c>
      <c r="C49" s="136" t="s">
        <v>33</v>
      </c>
      <c r="D49" s="137" t="s">
        <v>6</v>
      </c>
      <c r="E49" s="137"/>
      <c r="F49" s="138">
        <f t="shared" si="2"/>
        <v>0</v>
      </c>
      <c r="G49" s="139"/>
    </row>
    <row r="50" spans="1:7" s="29" customFormat="1" hidden="1">
      <c r="A50" s="34">
        <v>30197234</v>
      </c>
      <c r="B50" s="33" t="s">
        <v>554</v>
      </c>
      <c r="C50" s="8" t="s">
        <v>9</v>
      </c>
      <c r="D50" s="34" t="s">
        <v>6</v>
      </c>
      <c r="E50" s="34"/>
      <c r="F50" s="138">
        <f t="shared" si="2"/>
        <v>0</v>
      </c>
      <c r="G50" s="138"/>
    </row>
    <row r="51" spans="1:7" s="29" customFormat="1" hidden="1">
      <c r="A51" s="34">
        <v>30197230</v>
      </c>
      <c r="B51" s="33" t="s">
        <v>548</v>
      </c>
      <c r="C51" s="8" t="s">
        <v>9</v>
      </c>
      <c r="D51" s="34" t="s">
        <v>6</v>
      </c>
      <c r="E51" s="34"/>
      <c r="F51" s="138">
        <f t="shared" si="2"/>
        <v>0</v>
      </c>
      <c r="G51" s="138"/>
    </row>
    <row r="52" spans="1:7" s="29" customFormat="1" hidden="1">
      <c r="A52" s="34">
        <v>30192121</v>
      </c>
      <c r="B52" s="32" t="s">
        <v>40</v>
      </c>
      <c r="C52" s="8" t="s">
        <v>9</v>
      </c>
      <c r="D52" s="34" t="s">
        <v>6</v>
      </c>
      <c r="E52" s="34"/>
      <c r="F52" s="138">
        <f t="shared" si="2"/>
        <v>0</v>
      </c>
      <c r="G52" s="138"/>
    </row>
    <row r="53" spans="1:7" s="29" customFormat="1" hidden="1">
      <c r="A53" s="34">
        <v>30192121</v>
      </c>
      <c r="B53" s="32" t="s">
        <v>40</v>
      </c>
      <c r="C53" s="8" t="s">
        <v>9</v>
      </c>
      <c r="D53" s="34" t="s">
        <v>6</v>
      </c>
      <c r="E53" s="34"/>
      <c r="F53" s="138">
        <f t="shared" si="2"/>
        <v>0</v>
      </c>
      <c r="G53" s="138"/>
    </row>
    <row r="54" spans="1:7" s="29" customFormat="1" hidden="1">
      <c r="A54" s="34">
        <v>30192125</v>
      </c>
      <c r="B54" s="75" t="s">
        <v>173</v>
      </c>
      <c r="C54" s="140" t="s">
        <v>33</v>
      </c>
      <c r="D54" s="76" t="s">
        <v>6</v>
      </c>
      <c r="E54" s="76"/>
      <c r="F54" s="138">
        <f t="shared" si="2"/>
        <v>0</v>
      </c>
      <c r="G54" s="76"/>
    </row>
    <row r="55" spans="1:7" s="29" customFormat="1" hidden="1">
      <c r="A55" s="34">
        <v>39292120</v>
      </c>
      <c r="B55" s="75" t="s">
        <v>555</v>
      </c>
      <c r="C55" s="140" t="s">
        <v>33</v>
      </c>
      <c r="D55" s="76" t="s">
        <v>6</v>
      </c>
      <c r="E55" s="76"/>
      <c r="F55" s="138">
        <f t="shared" si="2"/>
        <v>0</v>
      </c>
      <c r="G55" s="76"/>
    </row>
    <row r="56" spans="1:7" s="29" customFormat="1" hidden="1">
      <c r="A56" s="141" t="s">
        <v>558</v>
      </c>
      <c r="B56" s="33" t="s">
        <v>177</v>
      </c>
      <c r="C56" s="140" t="s">
        <v>33</v>
      </c>
      <c r="D56" s="34" t="s">
        <v>6</v>
      </c>
      <c r="E56" s="34"/>
      <c r="F56" s="138">
        <f t="shared" si="2"/>
        <v>0</v>
      </c>
      <c r="G56" s="34"/>
    </row>
    <row r="57" spans="1:7" s="29" customFormat="1" ht="14.4" hidden="1">
      <c r="A57" s="105">
        <v>30192750</v>
      </c>
      <c r="B57" s="75" t="s">
        <v>281</v>
      </c>
      <c r="C57" s="140" t="s">
        <v>33</v>
      </c>
      <c r="D57" s="76" t="s">
        <v>41</v>
      </c>
      <c r="E57" s="76"/>
      <c r="F57" s="138">
        <f t="shared" si="2"/>
        <v>0</v>
      </c>
      <c r="G57" s="76"/>
    </row>
    <row r="58" spans="1:7" s="29" customFormat="1" ht="14.4" hidden="1">
      <c r="A58" s="105" t="s">
        <v>460</v>
      </c>
      <c r="B58" s="75" t="s">
        <v>278</v>
      </c>
      <c r="C58" s="140" t="s">
        <v>33</v>
      </c>
      <c r="D58" s="76" t="s">
        <v>6</v>
      </c>
      <c r="E58" s="76"/>
      <c r="F58" s="138">
        <f t="shared" si="2"/>
        <v>0</v>
      </c>
      <c r="G58" s="76"/>
    </row>
    <row r="59" spans="1:7" s="29" customFormat="1" ht="14.4" hidden="1">
      <c r="A59" s="105" t="s">
        <v>549</v>
      </c>
      <c r="B59" s="75" t="s">
        <v>537</v>
      </c>
      <c r="C59" s="140" t="s">
        <v>33</v>
      </c>
      <c r="D59" s="76" t="s">
        <v>6</v>
      </c>
      <c r="E59" s="76"/>
      <c r="F59" s="138">
        <f t="shared" si="2"/>
        <v>0</v>
      </c>
      <c r="G59" s="76"/>
    </row>
    <row r="60" spans="1:7" s="29" customFormat="1" ht="14.4" hidden="1">
      <c r="A60" s="105" t="s">
        <v>464</v>
      </c>
      <c r="B60" s="75" t="s">
        <v>538</v>
      </c>
      <c r="C60" s="140" t="s">
        <v>33</v>
      </c>
      <c r="D60" s="76" t="s">
        <v>6</v>
      </c>
      <c r="E60" s="76"/>
      <c r="F60" s="138">
        <f t="shared" si="2"/>
        <v>0</v>
      </c>
      <c r="G60" s="76"/>
    </row>
    <row r="61" spans="1:7" s="29" customFormat="1" hidden="1">
      <c r="A61" s="141">
        <v>44423400</v>
      </c>
      <c r="B61" s="65" t="s">
        <v>171</v>
      </c>
      <c r="C61" s="140" t="s">
        <v>33</v>
      </c>
      <c r="D61" s="34" t="s">
        <v>6</v>
      </c>
      <c r="E61" s="34"/>
      <c r="F61" s="138">
        <f t="shared" si="2"/>
        <v>0</v>
      </c>
      <c r="G61" s="34"/>
    </row>
    <row r="62" spans="1:7" s="29" customFormat="1" hidden="1">
      <c r="A62" s="141">
        <v>22800000</v>
      </c>
      <c r="B62" s="65" t="s">
        <v>188</v>
      </c>
      <c r="C62" s="8" t="s">
        <v>33</v>
      </c>
      <c r="D62" s="34" t="s">
        <v>6</v>
      </c>
      <c r="E62" s="34"/>
      <c r="F62" s="138">
        <f t="shared" si="2"/>
        <v>0</v>
      </c>
      <c r="G62" s="34"/>
    </row>
    <row r="63" spans="1:7" s="29" customFormat="1" hidden="1">
      <c r="A63" s="142">
        <v>30197620</v>
      </c>
      <c r="B63" s="33" t="s">
        <v>154</v>
      </c>
      <c r="C63" s="8" t="s">
        <v>9</v>
      </c>
      <c r="D63" s="34" t="s">
        <v>41</v>
      </c>
      <c r="E63" s="34"/>
      <c r="F63" s="138">
        <f t="shared" si="2"/>
        <v>0</v>
      </c>
      <c r="G63" s="138"/>
    </row>
    <row r="64" spans="1:7" s="29" customFormat="1" hidden="1">
      <c r="A64" s="34" t="s">
        <v>553</v>
      </c>
      <c r="B64" s="33" t="s">
        <v>539</v>
      </c>
      <c r="C64" s="140" t="s">
        <v>33</v>
      </c>
      <c r="D64" s="34" t="s">
        <v>6</v>
      </c>
      <c r="E64" s="34"/>
      <c r="F64" s="138">
        <f t="shared" si="2"/>
        <v>0</v>
      </c>
      <c r="G64" s="138"/>
    </row>
    <row r="65" spans="1:7" s="29" customFormat="1" ht="14.4" hidden="1">
      <c r="A65" s="143" t="s">
        <v>551</v>
      </c>
      <c r="B65" s="75" t="s">
        <v>266</v>
      </c>
      <c r="C65" s="140" t="s">
        <v>33</v>
      </c>
      <c r="D65" s="76" t="s">
        <v>6</v>
      </c>
      <c r="E65" s="76"/>
      <c r="F65" s="138">
        <f t="shared" si="2"/>
        <v>0</v>
      </c>
      <c r="G65" s="76"/>
    </row>
    <row r="66" spans="1:7" s="29" customFormat="1" ht="14.4" hidden="1">
      <c r="A66" s="105">
        <v>35821400</v>
      </c>
      <c r="B66" s="75" t="s">
        <v>279</v>
      </c>
      <c r="C66" s="140" t="s">
        <v>33</v>
      </c>
      <c r="D66" s="76" t="s">
        <v>6</v>
      </c>
      <c r="E66" s="76"/>
      <c r="F66" s="138">
        <f t="shared" si="2"/>
        <v>0</v>
      </c>
      <c r="G66" s="76"/>
    </row>
    <row r="67" spans="1:7" s="29" customFormat="1" hidden="1">
      <c r="A67" s="34">
        <v>30197231</v>
      </c>
      <c r="B67" s="33" t="s">
        <v>54</v>
      </c>
      <c r="C67" s="8" t="s">
        <v>9</v>
      </c>
      <c r="D67" s="34" t="s">
        <v>41</v>
      </c>
      <c r="E67" s="34"/>
      <c r="F67" s="138">
        <f t="shared" si="2"/>
        <v>0</v>
      </c>
      <c r="G67" s="138"/>
    </row>
    <row r="68" spans="1:7" s="29" customFormat="1" ht="14.4" hidden="1">
      <c r="A68" s="105">
        <v>22811160</v>
      </c>
      <c r="B68" s="75" t="s">
        <v>559</v>
      </c>
      <c r="C68" s="140" t="s">
        <v>33</v>
      </c>
      <c r="D68" s="76" t="s">
        <v>6</v>
      </c>
      <c r="E68" s="76"/>
      <c r="F68" s="138">
        <f t="shared" si="2"/>
        <v>0</v>
      </c>
      <c r="G68" s="76"/>
    </row>
    <row r="69" spans="1:7" s="29" customFormat="1" hidden="1">
      <c r="A69" s="34">
        <v>24910000</v>
      </c>
      <c r="B69" s="33" t="s">
        <v>39</v>
      </c>
      <c r="C69" s="8" t="s">
        <v>9</v>
      </c>
      <c r="D69" s="34" t="s">
        <v>6</v>
      </c>
      <c r="E69" s="34"/>
      <c r="F69" s="138">
        <f t="shared" si="2"/>
        <v>0</v>
      </c>
      <c r="G69" s="138"/>
    </row>
    <row r="70" spans="1:7" s="29" customFormat="1" hidden="1">
      <c r="A70" s="34">
        <v>39241210</v>
      </c>
      <c r="B70" s="33" t="s">
        <v>34</v>
      </c>
      <c r="C70" s="8" t="s">
        <v>9</v>
      </c>
      <c r="D70" s="34" t="s">
        <v>6</v>
      </c>
      <c r="E70" s="34"/>
      <c r="F70" s="138">
        <f t="shared" si="2"/>
        <v>0</v>
      </c>
      <c r="G70" s="138"/>
    </row>
    <row r="71" spans="1:7" s="29" customFormat="1" hidden="1">
      <c r="A71" s="34">
        <v>30192100</v>
      </c>
      <c r="B71" s="33" t="s">
        <v>157</v>
      </c>
      <c r="C71" s="8" t="s">
        <v>9</v>
      </c>
      <c r="D71" s="34" t="s">
        <v>6</v>
      </c>
      <c r="E71" s="34"/>
      <c r="F71" s="138">
        <f t="shared" si="2"/>
        <v>0</v>
      </c>
      <c r="G71" s="138"/>
    </row>
    <row r="72" spans="1:7" s="29" customFormat="1" hidden="1">
      <c r="A72" s="141">
        <v>30192130</v>
      </c>
      <c r="B72" s="33" t="s">
        <v>182</v>
      </c>
      <c r="C72" s="8" t="s">
        <v>33</v>
      </c>
      <c r="D72" s="34" t="s">
        <v>6</v>
      </c>
      <c r="E72" s="34"/>
      <c r="F72" s="138">
        <f t="shared" si="2"/>
        <v>0</v>
      </c>
      <c r="G72" s="34"/>
    </row>
    <row r="73" spans="1:7" s="29" customFormat="1" hidden="1">
      <c r="A73" s="141">
        <v>39292150</v>
      </c>
      <c r="B73" s="33" t="s">
        <v>556</v>
      </c>
      <c r="C73" s="8" t="s">
        <v>33</v>
      </c>
      <c r="D73" s="34" t="s">
        <v>557</v>
      </c>
      <c r="E73" s="34"/>
      <c r="F73" s="138">
        <f t="shared" si="2"/>
        <v>0</v>
      </c>
      <c r="G73" s="34"/>
    </row>
    <row r="74" spans="1:7" s="29" customFormat="1" hidden="1">
      <c r="A74" s="141" t="s">
        <v>560</v>
      </c>
      <c r="B74" s="33" t="s">
        <v>540</v>
      </c>
      <c r="C74" s="8" t="s">
        <v>33</v>
      </c>
      <c r="D74" s="34" t="s">
        <v>6</v>
      </c>
      <c r="E74" s="34"/>
      <c r="F74" s="138">
        <f t="shared" si="2"/>
        <v>0</v>
      </c>
      <c r="G74" s="34"/>
    </row>
    <row r="75" spans="1:7" s="29" customFormat="1" hidden="1">
      <c r="A75" s="34">
        <v>22811130</v>
      </c>
      <c r="B75" s="75" t="s">
        <v>297</v>
      </c>
      <c r="C75" s="140" t="s">
        <v>33</v>
      </c>
      <c r="D75" s="76" t="s">
        <v>6</v>
      </c>
      <c r="E75" s="76"/>
      <c r="F75" s="138">
        <f t="shared" si="2"/>
        <v>0</v>
      </c>
      <c r="G75" s="76"/>
    </row>
    <row r="76" spans="1:7" s="29" customFormat="1" hidden="1">
      <c r="A76" s="34">
        <v>22811130</v>
      </c>
      <c r="B76" s="75" t="s">
        <v>296</v>
      </c>
      <c r="C76" s="140" t="s">
        <v>33</v>
      </c>
      <c r="D76" s="76" t="s">
        <v>6</v>
      </c>
      <c r="E76" s="76"/>
      <c r="F76" s="138">
        <f t="shared" si="2"/>
        <v>0</v>
      </c>
      <c r="G76" s="76"/>
    </row>
    <row r="77" spans="1:7" s="29" customFormat="1" ht="14.4" hidden="1">
      <c r="A77" s="105" t="s">
        <v>464</v>
      </c>
      <c r="B77" s="33" t="s">
        <v>55</v>
      </c>
      <c r="C77" s="140" t="s">
        <v>33</v>
      </c>
      <c r="D77" s="76" t="s">
        <v>6</v>
      </c>
      <c r="E77" s="76"/>
      <c r="F77" s="138">
        <f t="shared" si="2"/>
        <v>0</v>
      </c>
      <c r="G77" s="76"/>
    </row>
    <row r="78" spans="1:7" s="29" customFormat="1" ht="14.4" hidden="1">
      <c r="A78" s="105" t="s">
        <v>461</v>
      </c>
      <c r="B78" s="33" t="s">
        <v>541</v>
      </c>
      <c r="C78" s="140" t="s">
        <v>33</v>
      </c>
      <c r="D78" s="76" t="s">
        <v>41</v>
      </c>
      <c r="E78" s="76"/>
      <c r="F78" s="138">
        <f t="shared" si="2"/>
        <v>0</v>
      </c>
      <c r="G78" s="76"/>
    </row>
    <row r="79" spans="1:7" s="29" customFormat="1" ht="14.4" hidden="1">
      <c r="A79" s="105">
        <v>37821240</v>
      </c>
      <c r="B79" s="75" t="s">
        <v>280</v>
      </c>
      <c r="C79" s="140" t="s">
        <v>33</v>
      </c>
      <c r="D79" s="76" t="s">
        <v>6</v>
      </c>
      <c r="E79" s="76"/>
      <c r="F79" s="138">
        <f t="shared" si="2"/>
        <v>0</v>
      </c>
      <c r="G79" s="76"/>
    </row>
    <row r="80" spans="1:7" s="29" customFormat="1" hidden="1">
      <c r="A80" s="34">
        <v>37821240</v>
      </c>
      <c r="B80" s="75" t="s">
        <v>295</v>
      </c>
      <c r="C80" s="140" t="s">
        <v>33</v>
      </c>
      <c r="D80" s="76" t="s">
        <v>6</v>
      </c>
      <c r="E80" s="76"/>
      <c r="F80" s="138">
        <f t="shared" si="2"/>
        <v>0</v>
      </c>
      <c r="G80" s="76"/>
    </row>
    <row r="81" spans="1:9" s="29" customFormat="1" ht="14.4" hidden="1">
      <c r="A81" s="105" t="s">
        <v>550</v>
      </c>
      <c r="B81" s="75" t="s">
        <v>542</v>
      </c>
      <c r="C81" s="140" t="s">
        <v>33</v>
      </c>
      <c r="D81" s="76" t="s">
        <v>41</v>
      </c>
      <c r="E81" s="76"/>
      <c r="F81" s="138">
        <f t="shared" si="2"/>
        <v>0</v>
      </c>
      <c r="G81" s="76"/>
    </row>
    <row r="82" spans="1:9" s="29" customFormat="1" ht="14.4" hidden="1">
      <c r="A82" s="105">
        <v>44811600</v>
      </c>
      <c r="B82" s="75" t="s">
        <v>543</v>
      </c>
      <c r="C82" s="140" t="s">
        <v>33</v>
      </c>
      <c r="D82" s="76" t="s">
        <v>41</v>
      </c>
      <c r="E82" s="76"/>
      <c r="F82" s="138">
        <f t="shared" si="2"/>
        <v>0</v>
      </c>
      <c r="G82" s="76"/>
    </row>
    <row r="83" spans="1:9" s="29" customFormat="1" ht="14.4" hidden="1">
      <c r="A83" s="105" t="s">
        <v>463</v>
      </c>
      <c r="B83" s="75" t="s">
        <v>294</v>
      </c>
      <c r="C83" s="140" t="s">
        <v>33</v>
      </c>
      <c r="D83" s="76" t="s">
        <v>41</v>
      </c>
      <c r="E83" s="76"/>
      <c r="F83" s="138">
        <f t="shared" si="2"/>
        <v>0</v>
      </c>
      <c r="G83" s="76"/>
    </row>
    <row r="84" spans="1:9" s="29" customFormat="1" ht="14.4" hidden="1">
      <c r="A84" s="105">
        <v>37821130</v>
      </c>
      <c r="B84" s="75" t="s">
        <v>544</v>
      </c>
      <c r="C84" s="140" t="s">
        <v>33</v>
      </c>
      <c r="D84" s="76" t="s">
        <v>41</v>
      </c>
      <c r="E84" s="76"/>
      <c r="F84" s="138">
        <f t="shared" si="2"/>
        <v>0</v>
      </c>
      <c r="G84" s="76"/>
    </row>
    <row r="85" spans="1:9" s="29" customFormat="1" ht="14.4" hidden="1">
      <c r="A85" s="105">
        <v>39221440</v>
      </c>
      <c r="B85" s="75" t="s">
        <v>545</v>
      </c>
      <c r="C85" s="140" t="s">
        <v>33</v>
      </c>
      <c r="D85" s="76" t="s">
        <v>6</v>
      </c>
      <c r="E85" s="76"/>
      <c r="F85" s="138">
        <f t="shared" si="2"/>
        <v>0</v>
      </c>
      <c r="G85" s="76"/>
    </row>
    <row r="86" spans="1:9" s="29" customFormat="1" ht="14.4" hidden="1">
      <c r="A86" s="105">
        <v>39292510</v>
      </c>
      <c r="B86" s="75" t="s">
        <v>282</v>
      </c>
      <c r="C86" s="140" t="s">
        <v>33</v>
      </c>
      <c r="D86" s="76" t="s">
        <v>6</v>
      </c>
      <c r="E86" s="76"/>
      <c r="F86" s="138">
        <f t="shared" si="2"/>
        <v>0</v>
      </c>
      <c r="G86" s="76"/>
    </row>
    <row r="87" spans="1:9" s="29" customFormat="1" ht="14.4" hidden="1">
      <c r="A87" s="105" t="s">
        <v>462</v>
      </c>
      <c r="B87" s="75" t="s">
        <v>289</v>
      </c>
      <c r="C87" s="140" t="s">
        <v>33</v>
      </c>
      <c r="D87" s="76" t="s">
        <v>6</v>
      </c>
      <c r="E87" s="76"/>
      <c r="F87" s="138">
        <f t="shared" si="2"/>
        <v>0</v>
      </c>
      <c r="G87" s="76"/>
    </row>
    <row r="88" spans="1:9" s="29" customFormat="1" hidden="1">
      <c r="A88" s="34">
        <v>30192160</v>
      </c>
      <c r="B88" s="33" t="s">
        <v>36</v>
      </c>
      <c r="C88" s="140" t="s">
        <v>33</v>
      </c>
      <c r="D88" s="34" t="s">
        <v>6</v>
      </c>
      <c r="E88" s="34"/>
      <c r="F88" s="138">
        <f t="shared" si="2"/>
        <v>0</v>
      </c>
      <c r="G88" s="138"/>
    </row>
    <row r="89" spans="1:9" s="29" customFormat="1" hidden="1">
      <c r="A89" s="34" t="s">
        <v>561</v>
      </c>
      <c r="B89" s="33" t="s">
        <v>546</v>
      </c>
      <c r="C89" s="140" t="s">
        <v>33</v>
      </c>
      <c r="D89" s="34" t="s">
        <v>6</v>
      </c>
      <c r="E89" s="34"/>
      <c r="F89" s="138">
        <f t="shared" si="2"/>
        <v>0</v>
      </c>
      <c r="G89" s="138"/>
    </row>
    <row r="90" spans="1:9" s="29" customFormat="1" hidden="1">
      <c r="A90" s="34" t="s">
        <v>561</v>
      </c>
      <c r="B90" s="33" t="s">
        <v>546</v>
      </c>
      <c r="C90" s="140" t="s">
        <v>33</v>
      </c>
      <c r="D90" s="34" t="s">
        <v>6</v>
      </c>
      <c r="E90" s="34"/>
      <c r="F90" s="138">
        <f t="shared" si="2"/>
        <v>0</v>
      </c>
      <c r="G90" s="138"/>
    </row>
    <row r="91" spans="1:9" s="29" customFormat="1" hidden="1">
      <c r="A91" s="34">
        <v>37521190</v>
      </c>
      <c r="B91" s="33" t="s">
        <v>547</v>
      </c>
      <c r="C91" s="140" t="s">
        <v>33</v>
      </c>
      <c r="D91" s="34" t="s">
        <v>6</v>
      </c>
      <c r="E91" s="34"/>
      <c r="F91" s="138">
        <f t="shared" si="2"/>
        <v>0</v>
      </c>
      <c r="G91" s="138"/>
      <c r="I91" s="29">
        <f>SUM(F48:F91)</f>
        <v>0</v>
      </c>
    </row>
    <row r="92" spans="1:9" s="29" customFormat="1" hidden="1">
      <c r="A92" s="34" t="s">
        <v>695</v>
      </c>
      <c r="B92" s="33" t="s">
        <v>679</v>
      </c>
      <c r="C92" s="140" t="s">
        <v>33</v>
      </c>
      <c r="D92" s="34" t="s">
        <v>6</v>
      </c>
      <c r="E92" s="34"/>
      <c r="F92" s="138">
        <f t="shared" si="2"/>
        <v>0</v>
      </c>
      <c r="G92" s="138"/>
    </row>
    <row r="93" spans="1:9" s="29" customFormat="1" hidden="1">
      <c r="A93" s="34">
        <v>30197234</v>
      </c>
      <c r="B93" s="33" t="s">
        <v>554</v>
      </c>
      <c r="C93" s="140" t="s">
        <v>33</v>
      </c>
      <c r="D93" s="34" t="s">
        <v>6</v>
      </c>
      <c r="E93" s="34"/>
      <c r="F93" s="138">
        <f t="shared" si="2"/>
        <v>0</v>
      </c>
      <c r="G93" s="138"/>
    </row>
    <row r="94" spans="1:9" s="29" customFormat="1" hidden="1">
      <c r="A94" s="34">
        <v>22800000</v>
      </c>
      <c r="B94" s="33" t="s">
        <v>680</v>
      </c>
      <c r="C94" s="140" t="s">
        <v>33</v>
      </c>
      <c r="D94" s="34" t="s">
        <v>6</v>
      </c>
      <c r="E94" s="34"/>
      <c r="F94" s="138">
        <f t="shared" si="2"/>
        <v>0</v>
      </c>
      <c r="G94" s="138"/>
    </row>
    <row r="95" spans="1:9" s="29" customFormat="1" hidden="1">
      <c r="A95" s="34">
        <v>22800000</v>
      </c>
      <c r="B95" s="33" t="s">
        <v>681</v>
      </c>
      <c r="C95" s="140" t="s">
        <v>33</v>
      </c>
      <c r="D95" s="34" t="s">
        <v>6</v>
      </c>
      <c r="E95" s="34"/>
      <c r="F95" s="138">
        <f t="shared" si="2"/>
        <v>0</v>
      </c>
      <c r="G95" s="138"/>
    </row>
    <row r="96" spans="1:9" s="29" customFormat="1" ht="26.4" hidden="1">
      <c r="A96" s="34">
        <v>30193110</v>
      </c>
      <c r="B96" s="33" t="s">
        <v>682</v>
      </c>
      <c r="C96" s="140" t="s">
        <v>33</v>
      </c>
      <c r="D96" s="34" t="s">
        <v>692</v>
      </c>
      <c r="E96" s="34"/>
      <c r="F96" s="138">
        <f t="shared" si="2"/>
        <v>0</v>
      </c>
      <c r="G96" s="138"/>
    </row>
    <row r="97" spans="1:11" s="29" customFormat="1" hidden="1">
      <c r="A97" s="34">
        <v>44423400</v>
      </c>
      <c r="B97" s="33" t="s">
        <v>171</v>
      </c>
      <c r="C97" s="140" t="s">
        <v>33</v>
      </c>
      <c r="D97" s="34" t="s">
        <v>6</v>
      </c>
      <c r="E97" s="34"/>
      <c r="F97" s="138">
        <f t="shared" si="2"/>
        <v>0</v>
      </c>
      <c r="G97" s="138"/>
    </row>
    <row r="98" spans="1:11" s="29" customFormat="1" hidden="1">
      <c r="A98" s="34">
        <v>22800000</v>
      </c>
      <c r="B98" s="33" t="s">
        <v>683</v>
      </c>
      <c r="C98" s="140" t="s">
        <v>33</v>
      </c>
      <c r="D98" s="34" t="s">
        <v>6</v>
      </c>
      <c r="E98" s="34"/>
      <c r="F98" s="138">
        <f t="shared" si="2"/>
        <v>0</v>
      </c>
      <c r="G98" s="138"/>
    </row>
    <row r="99" spans="1:11" s="29" customFormat="1" hidden="1">
      <c r="A99" s="34">
        <v>30197620</v>
      </c>
      <c r="B99" s="33" t="s">
        <v>684</v>
      </c>
      <c r="C99" s="140" t="s">
        <v>33</v>
      </c>
      <c r="D99" s="34" t="s">
        <v>41</v>
      </c>
      <c r="E99" s="34"/>
      <c r="F99" s="138">
        <f t="shared" si="2"/>
        <v>0</v>
      </c>
      <c r="G99" s="138"/>
    </row>
    <row r="100" spans="1:11" s="29" customFormat="1" hidden="1">
      <c r="A100" s="34">
        <v>30197231</v>
      </c>
      <c r="B100" s="33" t="s">
        <v>54</v>
      </c>
      <c r="C100" s="140" t="s">
        <v>33</v>
      </c>
      <c r="D100" s="34" t="s">
        <v>41</v>
      </c>
      <c r="E100" s="34"/>
      <c r="F100" s="138">
        <f t="shared" si="2"/>
        <v>0</v>
      </c>
      <c r="G100" s="138"/>
    </row>
    <row r="101" spans="1:11" s="29" customFormat="1" hidden="1">
      <c r="A101" s="34">
        <v>22811160</v>
      </c>
      <c r="B101" s="33" t="s">
        <v>559</v>
      </c>
      <c r="C101" s="140" t="s">
        <v>33</v>
      </c>
      <c r="D101" s="34" t="s">
        <v>6</v>
      </c>
      <c r="E101" s="34"/>
      <c r="F101" s="138">
        <f t="shared" si="2"/>
        <v>0</v>
      </c>
      <c r="G101" s="138"/>
    </row>
    <row r="102" spans="1:11" s="29" customFormat="1" hidden="1">
      <c r="A102" s="34">
        <v>30237412</v>
      </c>
      <c r="B102" s="33" t="s">
        <v>167</v>
      </c>
      <c r="C102" s="140" t="s">
        <v>33</v>
      </c>
      <c r="D102" s="34" t="s">
        <v>6</v>
      </c>
      <c r="E102" s="34"/>
      <c r="F102" s="138">
        <f t="shared" si="2"/>
        <v>0</v>
      </c>
      <c r="G102" s="138"/>
    </row>
    <row r="103" spans="1:11" s="29" customFormat="1" hidden="1">
      <c r="A103" s="34" t="s">
        <v>694</v>
      </c>
      <c r="B103" s="33" t="s">
        <v>685</v>
      </c>
      <c r="C103" s="140" t="s">
        <v>33</v>
      </c>
      <c r="D103" s="34" t="s">
        <v>6</v>
      </c>
      <c r="E103" s="34"/>
      <c r="F103" s="138">
        <f t="shared" si="2"/>
        <v>0</v>
      </c>
      <c r="G103" s="138"/>
    </row>
    <row r="104" spans="1:11" s="29" customFormat="1" hidden="1">
      <c r="A104" s="34" t="s">
        <v>561</v>
      </c>
      <c r="B104" s="33" t="s">
        <v>686</v>
      </c>
      <c r="C104" s="140" t="s">
        <v>33</v>
      </c>
      <c r="D104" s="34" t="s">
        <v>6</v>
      </c>
      <c r="E104" s="34"/>
      <c r="F104" s="138">
        <f t="shared" si="2"/>
        <v>0</v>
      </c>
      <c r="G104" s="138"/>
    </row>
    <row r="105" spans="1:11" s="29" customFormat="1" hidden="1">
      <c r="A105" s="34" t="s">
        <v>561</v>
      </c>
      <c r="B105" s="33" t="s">
        <v>687</v>
      </c>
      <c r="C105" s="140" t="s">
        <v>33</v>
      </c>
      <c r="D105" s="34" t="s">
        <v>6</v>
      </c>
      <c r="E105" s="34"/>
      <c r="F105" s="138">
        <f t="shared" si="2"/>
        <v>0</v>
      </c>
      <c r="G105" s="138"/>
    </row>
    <row r="106" spans="1:11" s="29" customFormat="1" hidden="1">
      <c r="A106" s="34" t="s">
        <v>561</v>
      </c>
      <c r="B106" s="33" t="s">
        <v>688</v>
      </c>
      <c r="C106" s="140" t="s">
        <v>33</v>
      </c>
      <c r="D106" s="34" t="s">
        <v>6</v>
      </c>
      <c r="E106" s="34"/>
      <c r="F106" s="138">
        <f t="shared" si="2"/>
        <v>0</v>
      </c>
      <c r="G106" s="138"/>
    </row>
    <row r="107" spans="1:11" s="29" customFormat="1" hidden="1">
      <c r="A107" s="34" t="s">
        <v>561</v>
      </c>
      <c r="B107" s="33" t="s">
        <v>689</v>
      </c>
      <c r="C107" s="140" t="s">
        <v>33</v>
      </c>
      <c r="D107" s="34" t="s">
        <v>6</v>
      </c>
      <c r="E107" s="34"/>
      <c r="F107" s="138">
        <f t="shared" si="2"/>
        <v>0</v>
      </c>
      <c r="G107" s="138"/>
    </row>
    <row r="108" spans="1:11" s="29" customFormat="1" hidden="1">
      <c r="A108" s="34">
        <v>18511180</v>
      </c>
      <c r="B108" s="33" t="s">
        <v>690</v>
      </c>
      <c r="C108" s="140" t="s">
        <v>33</v>
      </c>
      <c r="D108" s="34" t="s">
        <v>6</v>
      </c>
      <c r="E108" s="34"/>
      <c r="F108" s="138">
        <f t="shared" si="2"/>
        <v>0</v>
      </c>
      <c r="G108" s="138"/>
    </row>
    <row r="109" spans="1:11" s="29" customFormat="1" hidden="1">
      <c r="A109" s="34" t="s">
        <v>693</v>
      </c>
      <c r="B109" s="33" t="s">
        <v>691</v>
      </c>
      <c r="C109" s="140" t="s">
        <v>33</v>
      </c>
      <c r="D109" s="34" t="s">
        <v>6</v>
      </c>
      <c r="E109" s="34"/>
      <c r="F109" s="138">
        <f t="shared" si="2"/>
        <v>0</v>
      </c>
      <c r="G109" s="138"/>
    </row>
    <row r="110" spans="1:11" s="29" customFormat="1" hidden="1">
      <c r="A110" s="34">
        <v>30199798</v>
      </c>
      <c r="B110" s="33" t="s">
        <v>524</v>
      </c>
      <c r="C110" s="140" t="s">
        <v>33</v>
      </c>
      <c r="D110" s="34" t="s">
        <v>6</v>
      </c>
      <c r="E110" s="34"/>
      <c r="F110" s="138">
        <f t="shared" si="2"/>
        <v>0</v>
      </c>
      <c r="G110" s="138"/>
      <c r="K110" s="29">
        <f>SUM(F92:F110)</f>
        <v>0</v>
      </c>
    </row>
    <row r="111" spans="1:11" s="29" customFormat="1" ht="13.2" hidden="1" customHeight="1">
      <c r="A111" s="26">
        <v>30197638</v>
      </c>
      <c r="B111" s="33" t="s">
        <v>53</v>
      </c>
      <c r="C111" s="4" t="s">
        <v>9</v>
      </c>
      <c r="D111" s="26" t="s">
        <v>6</v>
      </c>
      <c r="E111" s="26"/>
      <c r="F111" s="22">
        <f t="shared" ref="F111:F162" si="3">E111*G111</f>
        <v>0</v>
      </c>
      <c r="G111" s="22"/>
    </row>
    <row r="112" spans="1:11" s="29" customFormat="1" hidden="1">
      <c r="A112" s="26">
        <v>22800000</v>
      </c>
      <c r="B112" s="33" t="s">
        <v>55</v>
      </c>
      <c r="C112" s="4" t="s">
        <v>9</v>
      </c>
      <c r="D112" s="26" t="s">
        <v>6</v>
      </c>
      <c r="E112" s="26"/>
      <c r="F112" s="22">
        <f t="shared" si="3"/>
        <v>0</v>
      </c>
      <c r="G112" s="22"/>
    </row>
    <row r="113" spans="1:7" s="29" customFormat="1" hidden="1">
      <c r="A113" s="26">
        <v>30192121</v>
      </c>
      <c r="B113" s="33" t="s">
        <v>57</v>
      </c>
      <c r="C113" s="4" t="s">
        <v>9</v>
      </c>
      <c r="D113" s="26" t="s">
        <v>41</v>
      </c>
      <c r="E113" s="26"/>
      <c r="F113" s="22">
        <f t="shared" si="3"/>
        <v>0</v>
      </c>
      <c r="G113" s="22"/>
    </row>
    <row r="114" spans="1:7" s="29" customFormat="1" hidden="1">
      <c r="A114" s="26">
        <v>30197321</v>
      </c>
      <c r="B114" s="33" t="s">
        <v>58</v>
      </c>
      <c r="C114" s="4" t="s">
        <v>9</v>
      </c>
      <c r="D114" s="26" t="s">
        <v>6</v>
      </c>
      <c r="E114" s="26"/>
      <c r="F114" s="22">
        <f t="shared" si="3"/>
        <v>0</v>
      </c>
      <c r="G114" s="22"/>
    </row>
    <row r="115" spans="1:7" s="29" customFormat="1" hidden="1">
      <c r="A115" s="26">
        <v>30197111</v>
      </c>
      <c r="B115" s="33" t="s">
        <v>59</v>
      </c>
      <c r="C115" s="4" t="s">
        <v>9</v>
      </c>
      <c r="D115" s="26" t="s">
        <v>6</v>
      </c>
      <c r="E115" s="26"/>
      <c r="F115" s="22">
        <f t="shared" si="3"/>
        <v>0</v>
      </c>
      <c r="G115" s="22"/>
    </row>
    <row r="116" spans="1:7" s="29" customFormat="1" hidden="1">
      <c r="A116" s="26">
        <v>22800000</v>
      </c>
      <c r="B116" s="32" t="s">
        <v>37</v>
      </c>
      <c r="C116" s="4" t="s">
        <v>9</v>
      </c>
      <c r="D116" s="26" t="s">
        <v>6</v>
      </c>
      <c r="E116" s="26"/>
      <c r="F116" s="22">
        <f t="shared" si="3"/>
        <v>0</v>
      </c>
      <c r="G116" s="22"/>
    </row>
    <row r="117" spans="1:7" s="29" customFormat="1" hidden="1">
      <c r="A117" s="26">
        <v>22800000</v>
      </c>
      <c r="B117" s="32" t="s">
        <v>153</v>
      </c>
      <c r="C117" s="4" t="s">
        <v>9</v>
      </c>
      <c r="D117" s="26" t="s">
        <v>6</v>
      </c>
      <c r="E117" s="26"/>
      <c r="F117" s="22">
        <f t="shared" si="3"/>
        <v>0</v>
      </c>
      <c r="G117" s="22"/>
    </row>
    <row r="118" spans="1:7" s="29" customFormat="1" hidden="1">
      <c r="A118" s="26">
        <v>30197231</v>
      </c>
      <c r="B118" s="33" t="s">
        <v>35</v>
      </c>
      <c r="C118" s="4" t="s">
        <v>9</v>
      </c>
      <c r="D118" s="26" t="s">
        <v>41</v>
      </c>
      <c r="E118" s="26"/>
      <c r="F118" s="22">
        <f t="shared" si="3"/>
        <v>0</v>
      </c>
      <c r="G118" s="22"/>
    </row>
    <row r="119" spans="1:7" s="29" customFormat="1" hidden="1">
      <c r="A119" s="26">
        <v>30197220</v>
      </c>
      <c r="B119" s="33" t="s">
        <v>155</v>
      </c>
      <c r="C119" s="4" t="s">
        <v>9</v>
      </c>
      <c r="D119" s="26" t="s">
        <v>6</v>
      </c>
      <c r="E119" s="26"/>
      <c r="F119" s="22">
        <f t="shared" si="3"/>
        <v>0</v>
      </c>
      <c r="G119" s="22"/>
    </row>
    <row r="120" spans="1:7" s="29" customFormat="1" hidden="1">
      <c r="A120" s="26">
        <v>30197220</v>
      </c>
      <c r="B120" s="33" t="s">
        <v>156</v>
      </c>
      <c r="C120" s="4" t="s">
        <v>9</v>
      </c>
      <c r="D120" s="26" t="s">
        <v>6</v>
      </c>
      <c r="E120" s="26"/>
      <c r="F120" s="22">
        <f t="shared" si="3"/>
        <v>0</v>
      </c>
      <c r="G120" s="22"/>
    </row>
    <row r="121" spans="1:7" hidden="1"/>
    <row r="122" spans="1:7" s="29" customFormat="1" hidden="1">
      <c r="A122" s="56">
        <v>30237412</v>
      </c>
      <c r="B122" s="32" t="s">
        <v>167</v>
      </c>
      <c r="C122" s="4" t="s">
        <v>33</v>
      </c>
      <c r="D122" s="34" t="s">
        <v>6</v>
      </c>
      <c r="E122" s="34"/>
      <c r="F122" s="22">
        <f t="shared" si="3"/>
        <v>0</v>
      </c>
      <c r="G122" s="34"/>
    </row>
    <row r="123" spans="1:7" s="29" customFormat="1" hidden="1">
      <c r="A123" s="56">
        <v>30197622</v>
      </c>
      <c r="B123" s="32" t="s">
        <v>168</v>
      </c>
      <c r="C123" s="4" t="s">
        <v>33</v>
      </c>
      <c r="D123" s="34" t="s">
        <v>41</v>
      </c>
      <c r="E123" s="34"/>
      <c r="F123" s="22">
        <f t="shared" si="3"/>
        <v>0</v>
      </c>
      <c r="G123" s="34"/>
    </row>
    <row r="124" spans="1:7" s="29" customFormat="1" hidden="1">
      <c r="A124" s="56">
        <v>22811130</v>
      </c>
      <c r="B124" s="33" t="s">
        <v>169</v>
      </c>
      <c r="C124" s="4" t="s">
        <v>33</v>
      </c>
      <c r="D124" s="34" t="s">
        <v>6</v>
      </c>
      <c r="E124" s="34"/>
      <c r="F124" s="22">
        <f t="shared" si="3"/>
        <v>0</v>
      </c>
      <c r="G124" s="34"/>
    </row>
    <row r="125" spans="1:7" s="29" customFormat="1" hidden="1">
      <c r="A125" s="56">
        <v>30192121</v>
      </c>
      <c r="B125" s="33" t="s">
        <v>40</v>
      </c>
      <c r="C125" s="4" t="s">
        <v>33</v>
      </c>
      <c r="D125" s="34" t="s">
        <v>6</v>
      </c>
      <c r="E125" s="34"/>
      <c r="F125" s="22">
        <f t="shared" si="3"/>
        <v>0</v>
      </c>
      <c r="G125" s="34"/>
    </row>
    <row r="126" spans="1:7" s="29" customFormat="1" hidden="1">
      <c r="A126" s="56">
        <v>37451290</v>
      </c>
      <c r="B126" s="65" t="s">
        <v>170</v>
      </c>
      <c r="C126" s="4" t="s">
        <v>33</v>
      </c>
      <c r="D126" s="34" t="s">
        <v>6</v>
      </c>
      <c r="E126" s="34"/>
      <c r="F126" s="22">
        <f t="shared" si="3"/>
        <v>0</v>
      </c>
      <c r="G126" s="34"/>
    </row>
    <row r="127" spans="1:7" s="29" customFormat="1" hidden="1">
      <c r="A127" s="56">
        <v>37451290</v>
      </c>
      <c r="B127" s="65" t="s">
        <v>170</v>
      </c>
      <c r="C127" s="4" t="s">
        <v>33</v>
      </c>
      <c r="D127" s="34" t="s">
        <v>6</v>
      </c>
      <c r="E127" s="34"/>
      <c r="F127" s="22">
        <f t="shared" si="3"/>
        <v>0</v>
      </c>
      <c r="G127" s="34"/>
    </row>
    <row r="128" spans="1:7" hidden="1"/>
    <row r="129" spans="1:7" s="29" customFormat="1" hidden="1">
      <c r="A129" s="26">
        <v>30192121</v>
      </c>
      <c r="B129" s="33" t="s">
        <v>40</v>
      </c>
      <c r="C129" s="4" t="s">
        <v>33</v>
      </c>
      <c r="D129" s="34" t="s">
        <v>6</v>
      </c>
      <c r="E129" s="34"/>
      <c r="F129" s="22">
        <f t="shared" si="3"/>
        <v>0</v>
      </c>
      <c r="G129" s="34"/>
    </row>
    <row r="130" spans="1:7" s="29" customFormat="1" hidden="1">
      <c r="A130" s="56">
        <v>22800000</v>
      </c>
      <c r="B130" s="65" t="s">
        <v>172</v>
      </c>
      <c r="C130" s="4" t="s">
        <v>33</v>
      </c>
      <c r="D130" s="34" t="s">
        <v>6</v>
      </c>
      <c r="E130" s="34"/>
      <c r="F130" s="22">
        <f t="shared" si="3"/>
        <v>0</v>
      </c>
      <c r="G130" s="34"/>
    </row>
    <row r="131" spans="1:7" s="29" customFormat="1" hidden="1">
      <c r="A131" s="56">
        <v>30192125</v>
      </c>
      <c r="B131" s="33" t="s">
        <v>173</v>
      </c>
      <c r="C131" s="4" t="s">
        <v>33</v>
      </c>
      <c r="D131" s="34" t="s">
        <v>6</v>
      </c>
      <c r="E131" s="34"/>
      <c r="F131" s="22">
        <f t="shared" si="3"/>
        <v>0</v>
      </c>
      <c r="G131" s="34"/>
    </row>
    <row r="132" spans="1:7" s="29" customFormat="1" hidden="1">
      <c r="A132" s="56">
        <v>30234500</v>
      </c>
      <c r="B132" s="33" t="s">
        <v>174</v>
      </c>
      <c r="C132" s="4" t="s">
        <v>33</v>
      </c>
      <c r="D132" s="34" t="s">
        <v>6</v>
      </c>
      <c r="E132" s="34"/>
      <c r="F132" s="22">
        <f t="shared" si="3"/>
        <v>0</v>
      </c>
      <c r="G132" s="34"/>
    </row>
    <row r="133" spans="1:7" s="29" customFormat="1" hidden="1">
      <c r="A133" s="26">
        <v>22800000</v>
      </c>
      <c r="B133" s="33" t="s">
        <v>175</v>
      </c>
      <c r="C133" s="4" t="s">
        <v>33</v>
      </c>
      <c r="D133" s="34" t="s">
        <v>6</v>
      </c>
      <c r="E133" s="34"/>
      <c r="F133" s="22">
        <f t="shared" si="3"/>
        <v>0</v>
      </c>
      <c r="G133" s="34"/>
    </row>
    <row r="134" spans="1:7" s="29" customFormat="1" hidden="1">
      <c r="A134" s="26">
        <v>33411431</v>
      </c>
      <c r="B134" s="33" t="s">
        <v>54</v>
      </c>
      <c r="C134" s="4" t="s">
        <v>33</v>
      </c>
      <c r="D134" s="34" t="s">
        <v>41</v>
      </c>
      <c r="E134" s="34"/>
      <c r="F134" s="22">
        <f t="shared" si="3"/>
        <v>0</v>
      </c>
      <c r="G134" s="34"/>
    </row>
    <row r="135" spans="1:7" s="29" customFormat="1" hidden="1">
      <c r="A135" s="26">
        <v>30192160</v>
      </c>
      <c r="B135" s="33" t="s">
        <v>176</v>
      </c>
      <c r="C135" s="4" t="s">
        <v>33</v>
      </c>
      <c r="D135" s="34" t="s">
        <v>6</v>
      </c>
      <c r="E135" s="34"/>
      <c r="F135" s="22">
        <f t="shared" si="3"/>
        <v>0</v>
      </c>
      <c r="G135" s="34"/>
    </row>
    <row r="136" spans="1:7" s="29" customFormat="1" hidden="1">
      <c r="A136" s="56">
        <v>22811130</v>
      </c>
      <c r="B136" s="33" t="s">
        <v>169</v>
      </c>
      <c r="C136" s="4" t="s">
        <v>33</v>
      </c>
      <c r="D136" s="34" t="s">
        <v>6</v>
      </c>
      <c r="E136" s="34"/>
      <c r="F136" s="22">
        <f t="shared" si="3"/>
        <v>0</v>
      </c>
      <c r="G136" s="34"/>
    </row>
    <row r="137" spans="1:7" s="29" customFormat="1" hidden="1">
      <c r="A137" s="56">
        <v>30197321</v>
      </c>
      <c r="B137" s="33" t="s">
        <v>178</v>
      </c>
      <c r="C137" s="4" t="s">
        <v>33</v>
      </c>
      <c r="D137" s="34" t="s">
        <v>6</v>
      </c>
      <c r="E137" s="34"/>
      <c r="F137" s="22">
        <f t="shared" si="3"/>
        <v>0</v>
      </c>
      <c r="G137" s="34"/>
    </row>
    <row r="138" spans="1:7" s="29" customFormat="1" hidden="1">
      <c r="A138" s="56">
        <v>22811170</v>
      </c>
      <c r="B138" s="33" t="s">
        <v>179</v>
      </c>
      <c r="C138" s="4" t="s">
        <v>33</v>
      </c>
      <c r="D138" s="34" t="s">
        <v>6</v>
      </c>
      <c r="E138" s="34"/>
      <c r="F138" s="22">
        <f t="shared" si="3"/>
        <v>0</v>
      </c>
      <c r="G138" s="34"/>
    </row>
    <row r="139" spans="1:7" s="29" customFormat="1" hidden="1">
      <c r="A139" s="56">
        <v>30197332</v>
      </c>
      <c r="B139" s="33" t="s">
        <v>180</v>
      </c>
      <c r="C139" s="4" t="s">
        <v>33</v>
      </c>
      <c r="D139" s="34" t="s">
        <v>6</v>
      </c>
      <c r="E139" s="34"/>
      <c r="F139" s="22">
        <f t="shared" si="3"/>
        <v>0</v>
      </c>
      <c r="G139" s="34"/>
    </row>
    <row r="140" spans="1:7" s="29" customFormat="1" hidden="1">
      <c r="A140" s="56">
        <v>30197111</v>
      </c>
      <c r="B140" s="33" t="s">
        <v>181</v>
      </c>
      <c r="C140" s="4" t="s">
        <v>33</v>
      </c>
      <c r="D140" s="34" t="s">
        <v>6</v>
      </c>
      <c r="E140" s="34"/>
      <c r="F140" s="22">
        <f t="shared" si="3"/>
        <v>0</v>
      </c>
      <c r="G140" s="34"/>
    </row>
    <row r="141" spans="1:7" s="29" customFormat="1" hidden="1">
      <c r="A141" s="56">
        <v>22811150</v>
      </c>
      <c r="B141" s="65" t="s">
        <v>183</v>
      </c>
      <c r="C141" s="4" t="s">
        <v>33</v>
      </c>
      <c r="D141" s="34" t="s">
        <v>6</v>
      </c>
      <c r="E141" s="34"/>
      <c r="F141" s="22">
        <f t="shared" si="3"/>
        <v>0</v>
      </c>
      <c r="G141" s="34"/>
    </row>
    <row r="142" spans="1:7" s="29" customFormat="1" hidden="1">
      <c r="A142" s="56">
        <v>37451290</v>
      </c>
      <c r="B142" s="65" t="s">
        <v>170</v>
      </c>
      <c r="C142" s="4" t="s">
        <v>33</v>
      </c>
      <c r="D142" s="34" t="s">
        <v>6</v>
      </c>
      <c r="E142" s="34"/>
      <c r="F142" s="22">
        <f t="shared" si="3"/>
        <v>0</v>
      </c>
      <c r="G142" s="34"/>
    </row>
    <row r="143" spans="1:7" s="29" customFormat="1" hidden="1">
      <c r="A143" s="56">
        <v>37451580</v>
      </c>
      <c r="B143" s="65" t="s">
        <v>184</v>
      </c>
      <c r="C143" s="4" t="s">
        <v>33</v>
      </c>
      <c r="D143" s="34" t="s">
        <v>6</v>
      </c>
      <c r="E143" s="34"/>
      <c r="F143" s="22">
        <f t="shared" si="3"/>
        <v>0</v>
      </c>
      <c r="G143" s="34"/>
    </row>
    <row r="144" spans="1:7" s="29" customFormat="1" hidden="1">
      <c r="A144" s="56">
        <v>37451580</v>
      </c>
      <c r="B144" s="65" t="s">
        <v>184</v>
      </c>
      <c r="C144" s="4" t="s">
        <v>33</v>
      </c>
      <c r="D144" s="34" t="s">
        <v>6</v>
      </c>
      <c r="E144" s="34"/>
      <c r="F144" s="22">
        <f t="shared" si="3"/>
        <v>0</v>
      </c>
      <c r="G144" s="34"/>
    </row>
    <row r="145" spans="1:7" s="29" customFormat="1" hidden="1">
      <c r="A145" s="56">
        <v>22800000</v>
      </c>
      <c r="B145" s="65" t="s">
        <v>185</v>
      </c>
      <c r="C145" s="4" t="s">
        <v>33</v>
      </c>
      <c r="D145" s="34" t="s">
        <v>6</v>
      </c>
      <c r="E145" s="34"/>
      <c r="F145" s="22">
        <f t="shared" si="3"/>
        <v>0</v>
      </c>
      <c r="G145" s="34"/>
    </row>
    <row r="146" spans="1:7" s="29" customFormat="1" hidden="1">
      <c r="A146" s="56">
        <v>24910000</v>
      </c>
      <c r="B146" s="33" t="s">
        <v>186</v>
      </c>
      <c r="C146" s="4" t="s">
        <v>33</v>
      </c>
      <c r="D146" s="34" t="s">
        <v>6</v>
      </c>
      <c r="E146" s="34"/>
      <c r="F146" s="22">
        <f t="shared" si="3"/>
        <v>0</v>
      </c>
      <c r="G146" s="34"/>
    </row>
    <row r="147" spans="1:7" s="29" customFormat="1" hidden="1">
      <c r="A147" s="56">
        <v>39241210</v>
      </c>
      <c r="B147" s="33" t="s">
        <v>187</v>
      </c>
      <c r="C147" s="4" t="s">
        <v>33</v>
      </c>
      <c r="D147" s="34" t="s">
        <v>6</v>
      </c>
      <c r="E147" s="34"/>
      <c r="F147" s="22">
        <f t="shared" si="3"/>
        <v>0</v>
      </c>
      <c r="G147" s="34"/>
    </row>
    <row r="148" spans="1:7" s="29" customFormat="1" hidden="1">
      <c r="A148" s="56">
        <v>22800000</v>
      </c>
      <c r="B148" s="33" t="s">
        <v>56</v>
      </c>
      <c r="C148" s="4" t="s">
        <v>33</v>
      </c>
      <c r="D148" s="34" t="s">
        <v>6</v>
      </c>
      <c r="E148" s="34"/>
      <c r="F148" s="22">
        <f t="shared" si="3"/>
        <v>0</v>
      </c>
      <c r="G148" s="34"/>
    </row>
    <row r="149" spans="1:7" s="29" customFormat="1" hidden="1">
      <c r="A149" s="56">
        <v>22800000</v>
      </c>
      <c r="B149" s="65" t="s">
        <v>189</v>
      </c>
      <c r="C149" s="4" t="s">
        <v>33</v>
      </c>
      <c r="D149" s="34" t="s">
        <v>6</v>
      </c>
      <c r="E149" s="34"/>
      <c r="F149" s="22">
        <f t="shared" si="3"/>
        <v>0</v>
      </c>
      <c r="G149" s="34"/>
    </row>
    <row r="150" spans="1:7" s="29" customFormat="1" hidden="1">
      <c r="A150" s="56">
        <v>37821150</v>
      </c>
      <c r="B150" s="75" t="s">
        <v>158</v>
      </c>
      <c r="C150" s="63" t="s">
        <v>33</v>
      </c>
      <c r="D150" s="76" t="s">
        <v>31</v>
      </c>
      <c r="E150" s="76"/>
      <c r="F150" s="22">
        <f t="shared" si="3"/>
        <v>0</v>
      </c>
      <c r="G150" s="76"/>
    </row>
    <row r="151" spans="1:7" s="29" customFormat="1" hidden="1">
      <c r="A151" s="56">
        <v>22800000</v>
      </c>
      <c r="B151" s="75" t="s">
        <v>56</v>
      </c>
      <c r="C151" s="63" t="s">
        <v>33</v>
      </c>
      <c r="D151" s="76" t="s">
        <v>6</v>
      </c>
      <c r="E151" s="76"/>
      <c r="F151" s="22">
        <f t="shared" si="3"/>
        <v>0</v>
      </c>
      <c r="G151" s="76"/>
    </row>
    <row r="152" spans="1:7" s="29" customFormat="1" hidden="1">
      <c r="A152" s="56">
        <v>22800000</v>
      </c>
      <c r="B152" s="75" t="s">
        <v>265</v>
      </c>
      <c r="C152" s="63" t="s">
        <v>33</v>
      </c>
      <c r="D152" s="76" t="s">
        <v>6</v>
      </c>
      <c r="E152" s="76"/>
      <c r="F152" s="22">
        <f t="shared" si="3"/>
        <v>0</v>
      </c>
      <c r="G152" s="76"/>
    </row>
    <row r="153" spans="1:7" s="29" customFormat="1" hidden="1">
      <c r="A153" s="26">
        <v>33411430</v>
      </c>
      <c r="B153" s="75" t="s">
        <v>54</v>
      </c>
      <c r="C153" s="63" t="s">
        <v>33</v>
      </c>
      <c r="D153" s="76" t="s">
        <v>300</v>
      </c>
      <c r="E153" s="76"/>
      <c r="F153" s="22">
        <f t="shared" si="3"/>
        <v>0</v>
      </c>
      <c r="G153" s="76"/>
    </row>
    <row r="154" spans="1:7" s="29" customFormat="1" hidden="1">
      <c r="A154" s="56">
        <v>22800000</v>
      </c>
      <c r="B154" s="75" t="s">
        <v>267</v>
      </c>
      <c r="C154" s="63" t="s">
        <v>33</v>
      </c>
      <c r="D154" s="76" t="s">
        <v>6</v>
      </c>
      <c r="E154" s="76"/>
      <c r="F154" s="22">
        <f t="shared" si="3"/>
        <v>0</v>
      </c>
      <c r="G154" s="76"/>
    </row>
    <row r="155" spans="1:7" s="29" customFormat="1" hidden="1">
      <c r="A155" s="56">
        <v>39263600</v>
      </c>
      <c r="B155" s="75" t="s">
        <v>268</v>
      </c>
      <c r="C155" s="63" t="s">
        <v>33</v>
      </c>
      <c r="D155" s="76" t="s">
        <v>6</v>
      </c>
      <c r="E155" s="76"/>
      <c r="F155" s="22">
        <f t="shared" si="3"/>
        <v>0</v>
      </c>
      <c r="G155" s="76"/>
    </row>
    <row r="156" spans="1:7" s="29" customFormat="1" hidden="1">
      <c r="A156" s="26">
        <v>30192160</v>
      </c>
      <c r="B156" s="75" t="s">
        <v>176</v>
      </c>
      <c r="C156" s="63" t="s">
        <v>33</v>
      </c>
      <c r="D156" s="76" t="s">
        <v>6</v>
      </c>
      <c r="E156" s="76"/>
      <c r="F156" s="22">
        <f t="shared" si="3"/>
        <v>0</v>
      </c>
      <c r="G156" s="76"/>
    </row>
    <row r="157" spans="1:7" s="29" customFormat="1" hidden="1">
      <c r="A157" s="26">
        <v>30197620</v>
      </c>
      <c r="B157" s="75" t="s">
        <v>52</v>
      </c>
      <c r="C157" s="63" t="s">
        <v>33</v>
      </c>
      <c r="D157" s="76" t="s">
        <v>41</v>
      </c>
      <c r="E157" s="76"/>
      <c r="F157" s="22">
        <f t="shared" si="3"/>
        <v>0</v>
      </c>
      <c r="G157" s="76"/>
    </row>
    <row r="158" spans="1:7" s="29" customFormat="1" hidden="1">
      <c r="A158" s="56">
        <v>39131100</v>
      </c>
      <c r="B158" s="75" t="s">
        <v>269</v>
      </c>
      <c r="C158" s="63" t="s">
        <v>33</v>
      </c>
      <c r="D158" s="76" t="s">
        <v>6</v>
      </c>
      <c r="E158" s="76"/>
      <c r="F158" s="22">
        <f t="shared" si="3"/>
        <v>0</v>
      </c>
      <c r="G158" s="76"/>
    </row>
    <row r="159" spans="1:7" s="29" customFormat="1" ht="14.4" hidden="1">
      <c r="A159" s="105">
        <v>37521140</v>
      </c>
      <c r="B159" s="75" t="s">
        <v>270</v>
      </c>
      <c r="C159" s="63" t="s">
        <v>33</v>
      </c>
      <c r="D159" s="76" t="s">
        <v>6</v>
      </c>
      <c r="E159" s="76"/>
      <c r="F159" s="22">
        <f t="shared" si="3"/>
        <v>0</v>
      </c>
      <c r="G159" s="76"/>
    </row>
    <row r="160" spans="1:7" s="29" customFormat="1" ht="14.4" hidden="1">
      <c r="A160" s="105">
        <v>37521200</v>
      </c>
      <c r="B160" s="75" t="s">
        <v>271</v>
      </c>
      <c r="C160" s="63" t="s">
        <v>33</v>
      </c>
      <c r="D160" s="76" t="s">
        <v>6</v>
      </c>
      <c r="E160" s="76"/>
      <c r="F160" s="22">
        <f t="shared" si="3"/>
        <v>0</v>
      </c>
      <c r="G160" s="76"/>
    </row>
    <row r="161" spans="1:7" s="29" customFormat="1" ht="14.4" hidden="1">
      <c r="A161" s="105">
        <v>37521140</v>
      </c>
      <c r="B161" s="75" t="s">
        <v>272</v>
      </c>
      <c r="C161" s="63" t="s">
        <v>33</v>
      </c>
      <c r="D161" s="76" t="s">
        <v>6</v>
      </c>
      <c r="E161" s="76"/>
      <c r="F161" s="22">
        <f t="shared" si="3"/>
        <v>0</v>
      </c>
      <c r="G161" s="76"/>
    </row>
    <row r="162" spans="1:7" s="29" customFormat="1" ht="14.4" hidden="1">
      <c r="A162" s="105">
        <v>37521140</v>
      </c>
      <c r="B162" s="75" t="s">
        <v>273</v>
      </c>
      <c r="C162" s="63" t="s">
        <v>33</v>
      </c>
      <c r="D162" s="76" t="s">
        <v>6</v>
      </c>
      <c r="E162" s="76"/>
      <c r="F162" s="22">
        <f t="shared" si="3"/>
        <v>0</v>
      </c>
      <c r="G162" s="76"/>
    </row>
    <row r="163" spans="1:7" s="29" customFormat="1" ht="14.4" hidden="1">
      <c r="A163" s="105" t="s">
        <v>458</v>
      </c>
      <c r="B163" s="75" t="s">
        <v>274</v>
      </c>
      <c r="C163" s="63" t="s">
        <v>33</v>
      </c>
      <c r="D163" s="76" t="s">
        <v>41</v>
      </c>
      <c r="E163" s="76"/>
      <c r="F163" s="22">
        <f t="shared" ref="F163:F184" si="4">E163*G163</f>
        <v>0</v>
      </c>
      <c r="G163" s="76"/>
    </row>
    <row r="164" spans="1:7" s="29" customFormat="1" ht="14.4" hidden="1">
      <c r="A164" s="105" t="s">
        <v>459</v>
      </c>
      <c r="B164" s="75" t="s">
        <v>275</v>
      </c>
      <c r="C164" s="63" t="s">
        <v>33</v>
      </c>
      <c r="D164" s="76" t="s">
        <v>6</v>
      </c>
      <c r="E164" s="76"/>
      <c r="F164" s="22">
        <f t="shared" si="4"/>
        <v>0</v>
      </c>
      <c r="G164" s="76"/>
    </row>
    <row r="165" spans="1:7" s="29" customFormat="1" ht="14.4" hidden="1">
      <c r="A165" s="105">
        <v>37521140</v>
      </c>
      <c r="B165" s="75" t="s">
        <v>276</v>
      </c>
      <c r="C165" s="63" t="s">
        <v>33</v>
      </c>
      <c r="D165" s="76" t="s">
        <v>6</v>
      </c>
      <c r="E165" s="76"/>
      <c r="F165" s="22">
        <f t="shared" si="4"/>
        <v>0</v>
      </c>
      <c r="G165" s="76"/>
    </row>
    <row r="166" spans="1:7" s="29" customFormat="1" ht="14.4" hidden="1">
      <c r="A166" s="105">
        <v>37521200</v>
      </c>
      <c r="B166" s="75" t="s">
        <v>277</v>
      </c>
      <c r="C166" s="63" t="s">
        <v>33</v>
      </c>
      <c r="D166" s="76" t="s">
        <v>6</v>
      </c>
      <c r="E166" s="76"/>
      <c r="F166" s="22">
        <f t="shared" si="4"/>
        <v>0</v>
      </c>
      <c r="G166" s="76"/>
    </row>
    <row r="167" spans="1:7" s="29" customFormat="1" hidden="1">
      <c r="A167" s="26">
        <v>30192121</v>
      </c>
      <c r="B167" s="75" t="s">
        <v>40</v>
      </c>
      <c r="C167" s="63" t="s">
        <v>33</v>
      </c>
      <c r="D167" s="76" t="s">
        <v>6</v>
      </c>
      <c r="E167" s="76"/>
      <c r="F167" s="22">
        <f t="shared" si="4"/>
        <v>0</v>
      </c>
      <c r="G167" s="76"/>
    </row>
    <row r="168" spans="1:7" s="29" customFormat="1" hidden="1">
      <c r="A168" s="26">
        <v>24910000</v>
      </c>
      <c r="B168" s="75" t="s">
        <v>186</v>
      </c>
      <c r="C168" s="63" t="s">
        <v>33</v>
      </c>
      <c r="D168" s="76" t="s">
        <v>6</v>
      </c>
      <c r="E168" s="76"/>
      <c r="F168" s="22">
        <f t="shared" si="4"/>
        <v>0</v>
      </c>
      <c r="G168" s="76"/>
    </row>
    <row r="169" spans="1:7" s="29" customFormat="1" hidden="1">
      <c r="A169" s="26">
        <v>22811170</v>
      </c>
      <c r="B169" s="75" t="s">
        <v>283</v>
      </c>
      <c r="C169" s="63" t="s">
        <v>33</v>
      </c>
      <c r="D169" s="76" t="s">
        <v>41</v>
      </c>
      <c r="E169" s="76"/>
      <c r="F169" s="22">
        <f t="shared" si="4"/>
        <v>0</v>
      </c>
      <c r="G169" s="76"/>
    </row>
    <row r="170" spans="1:7" s="29" customFormat="1" hidden="1">
      <c r="A170" s="26">
        <v>39241210</v>
      </c>
      <c r="B170" s="75" t="s">
        <v>284</v>
      </c>
      <c r="C170" s="63" t="s">
        <v>33</v>
      </c>
      <c r="D170" s="76" t="s">
        <v>6</v>
      </c>
      <c r="E170" s="76"/>
      <c r="F170" s="22">
        <f t="shared" si="4"/>
        <v>0</v>
      </c>
      <c r="G170" s="76"/>
    </row>
    <row r="171" spans="1:7" s="29" customFormat="1" hidden="1">
      <c r="A171" s="26">
        <v>30192125</v>
      </c>
      <c r="B171" s="75" t="s">
        <v>285</v>
      </c>
      <c r="C171" s="63" t="s">
        <v>33</v>
      </c>
      <c r="D171" s="76" t="s">
        <v>6</v>
      </c>
      <c r="E171" s="76"/>
      <c r="F171" s="22">
        <f t="shared" si="4"/>
        <v>0</v>
      </c>
      <c r="G171" s="76"/>
    </row>
    <row r="172" spans="1:7" s="29" customFormat="1" ht="14.4" hidden="1">
      <c r="A172" s="105">
        <v>37521200</v>
      </c>
      <c r="B172" s="75" t="s">
        <v>286</v>
      </c>
      <c r="C172" s="63" t="s">
        <v>33</v>
      </c>
      <c r="D172" s="76" t="s">
        <v>6</v>
      </c>
      <c r="E172" s="76"/>
      <c r="F172" s="22">
        <f t="shared" si="4"/>
        <v>0</v>
      </c>
      <c r="G172" s="76"/>
    </row>
    <row r="173" spans="1:7" s="29" customFormat="1" ht="14.4" hidden="1">
      <c r="A173" s="105" t="s">
        <v>461</v>
      </c>
      <c r="B173" s="75" t="s">
        <v>287</v>
      </c>
      <c r="C173" s="63" t="s">
        <v>33</v>
      </c>
      <c r="D173" s="76" t="s">
        <v>6</v>
      </c>
      <c r="E173" s="76"/>
      <c r="F173" s="22">
        <f t="shared" si="4"/>
        <v>0</v>
      </c>
      <c r="G173" s="76"/>
    </row>
    <row r="174" spans="1:7" s="29" customFormat="1" hidden="1">
      <c r="A174" s="26">
        <v>24910000</v>
      </c>
      <c r="B174" s="75" t="s">
        <v>288</v>
      </c>
      <c r="C174" s="63" t="s">
        <v>33</v>
      </c>
      <c r="D174" s="76" t="s">
        <v>6</v>
      </c>
      <c r="E174" s="76"/>
      <c r="F174" s="22">
        <f t="shared" si="4"/>
        <v>0</v>
      </c>
      <c r="G174" s="76"/>
    </row>
    <row r="175" spans="1:7" s="29" customFormat="1" hidden="1">
      <c r="A175" s="26">
        <v>30197638</v>
      </c>
      <c r="B175" s="75" t="s">
        <v>53</v>
      </c>
      <c r="C175" s="63" t="s">
        <v>33</v>
      </c>
      <c r="D175" s="76" t="s">
        <v>6</v>
      </c>
      <c r="E175" s="76"/>
      <c r="F175" s="22">
        <f t="shared" si="4"/>
        <v>0</v>
      </c>
      <c r="G175" s="76"/>
    </row>
    <row r="176" spans="1:7" s="29" customFormat="1" hidden="1">
      <c r="A176" s="26">
        <v>39241210</v>
      </c>
      <c r="B176" s="75" t="s">
        <v>290</v>
      </c>
      <c r="C176" s="63" t="s">
        <v>33</v>
      </c>
      <c r="D176" s="76" t="s">
        <v>6</v>
      </c>
      <c r="E176" s="76"/>
      <c r="F176" s="22">
        <f t="shared" si="4"/>
        <v>0</v>
      </c>
      <c r="G176" s="76"/>
    </row>
    <row r="177" spans="1:7" s="29" customFormat="1" hidden="1">
      <c r="A177" s="34">
        <v>30192125</v>
      </c>
      <c r="B177" s="75" t="s">
        <v>173</v>
      </c>
      <c r="C177" s="63" t="s">
        <v>33</v>
      </c>
      <c r="D177" s="76" t="s">
        <v>6</v>
      </c>
      <c r="E177" s="76"/>
      <c r="F177" s="22">
        <f t="shared" si="4"/>
        <v>0</v>
      </c>
      <c r="G177" s="76"/>
    </row>
    <row r="178" spans="1:7" s="29" customFormat="1" ht="14.4" hidden="1">
      <c r="A178" s="105">
        <v>37521140</v>
      </c>
      <c r="B178" s="75" t="s">
        <v>291</v>
      </c>
      <c r="C178" s="63" t="s">
        <v>33</v>
      </c>
      <c r="D178" s="76" t="s">
        <v>6</v>
      </c>
      <c r="E178" s="76"/>
      <c r="F178" s="22">
        <f t="shared" si="4"/>
        <v>0</v>
      </c>
      <c r="G178" s="76"/>
    </row>
    <row r="179" spans="1:7" s="29" customFormat="1" ht="14.4" hidden="1">
      <c r="A179" s="105">
        <v>37521140</v>
      </c>
      <c r="B179" s="75" t="s">
        <v>292</v>
      </c>
      <c r="C179" s="63" t="s">
        <v>33</v>
      </c>
      <c r="D179" s="76" t="s">
        <v>6</v>
      </c>
      <c r="E179" s="76"/>
      <c r="F179" s="22">
        <f t="shared" si="4"/>
        <v>0</v>
      </c>
      <c r="G179" s="76"/>
    </row>
    <row r="180" spans="1:7" s="29" customFormat="1" ht="14.4" hidden="1">
      <c r="A180" s="105" t="s">
        <v>461</v>
      </c>
      <c r="B180" s="75" t="s">
        <v>293</v>
      </c>
      <c r="C180" s="63" t="s">
        <v>33</v>
      </c>
      <c r="D180" s="76" t="s">
        <v>6</v>
      </c>
      <c r="E180" s="76"/>
      <c r="F180" s="22">
        <f t="shared" si="4"/>
        <v>0</v>
      </c>
      <c r="G180" s="76"/>
    </row>
    <row r="181" spans="1:7" s="29" customFormat="1" hidden="1">
      <c r="A181" s="26">
        <v>22811130</v>
      </c>
      <c r="B181" s="75" t="s">
        <v>296</v>
      </c>
      <c r="C181" s="63" t="s">
        <v>33</v>
      </c>
      <c r="D181" s="76" t="s">
        <v>6</v>
      </c>
      <c r="E181" s="76"/>
      <c r="F181" s="22">
        <f t="shared" si="4"/>
        <v>0</v>
      </c>
      <c r="G181" s="76"/>
    </row>
    <row r="182" spans="1:7" hidden="1"/>
    <row r="183" spans="1:7" s="29" customFormat="1" hidden="1">
      <c r="A183" s="26">
        <v>30192160</v>
      </c>
      <c r="B183" s="75" t="s">
        <v>298</v>
      </c>
      <c r="C183" s="63" t="s">
        <v>33</v>
      </c>
      <c r="D183" s="76" t="s">
        <v>6</v>
      </c>
      <c r="E183" s="76"/>
      <c r="F183" s="22">
        <f t="shared" si="4"/>
        <v>0</v>
      </c>
      <c r="G183" s="76"/>
    </row>
    <row r="184" spans="1:7" s="29" customFormat="1" hidden="1">
      <c r="A184" s="26">
        <v>30192121</v>
      </c>
      <c r="B184" s="75" t="s">
        <v>299</v>
      </c>
      <c r="C184" s="63" t="s">
        <v>33</v>
      </c>
      <c r="D184" s="76" t="s">
        <v>6</v>
      </c>
      <c r="E184" s="76"/>
      <c r="F184" s="22">
        <f t="shared" si="4"/>
        <v>0</v>
      </c>
      <c r="G184" s="76"/>
    </row>
    <row r="185" spans="1:7" s="29" customFormat="1">
      <c r="A185" s="7"/>
      <c r="B185" s="62" t="s">
        <v>750</v>
      </c>
      <c r="C185" s="63"/>
      <c r="D185" s="64"/>
      <c r="E185" s="64"/>
      <c r="F185" s="190">
        <f>SUM(F186:F334)</f>
        <v>4038474.375</v>
      </c>
      <c r="G185" s="64"/>
    </row>
    <row r="186" spans="1:7" s="29" customFormat="1">
      <c r="A186" s="179" t="s">
        <v>69</v>
      </c>
      <c r="B186" s="25" t="s">
        <v>506</v>
      </c>
      <c r="C186" s="8" t="s">
        <v>33</v>
      </c>
      <c r="D186" s="180" t="s">
        <v>31</v>
      </c>
      <c r="E186" s="184">
        <v>150</v>
      </c>
      <c r="F186" s="185">
        <f>E186*G186</f>
        <v>6181.8750000000009</v>
      </c>
      <c r="G186" s="186">
        <v>41.212500000000006</v>
      </c>
    </row>
    <row r="187" spans="1:7" s="29" customFormat="1">
      <c r="A187" s="179" t="s">
        <v>65</v>
      </c>
      <c r="B187" s="25" t="s">
        <v>751</v>
      </c>
      <c r="C187" s="8" t="s">
        <v>33</v>
      </c>
      <c r="D187" s="180" t="s">
        <v>66</v>
      </c>
      <c r="E187" s="184">
        <v>800</v>
      </c>
      <c r="F187" s="185">
        <f t="shared" ref="F187:F204" si="5">E187*G187</f>
        <v>183180.00000000003</v>
      </c>
      <c r="G187" s="186">
        <v>228.97500000000002</v>
      </c>
    </row>
    <row r="188" spans="1:7" s="29" customFormat="1">
      <c r="A188" s="179" t="s">
        <v>71</v>
      </c>
      <c r="B188" s="25" t="s">
        <v>245</v>
      </c>
      <c r="C188" s="8" t="s">
        <v>33</v>
      </c>
      <c r="D188" s="180" t="s">
        <v>31</v>
      </c>
      <c r="E188" s="184">
        <v>550</v>
      </c>
      <c r="F188" s="185">
        <f t="shared" si="5"/>
        <v>174487.5</v>
      </c>
      <c r="G188" s="186">
        <v>317.25</v>
      </c>
    </row>
    <row r="189" spans="1:7" s="29" customFormat="1">
      <c r="A189" s="179" t="s">
        <v>483</v>
      </c>
      <c r="B189" s="25" t="s">
        <v>246</v>
      </c>
      <c r="C189" s="8" t="s">
        <v>33</v>
      </c>
      <c r="D189" s="180" t="s">
        <v>31</v>
      </c>
      <c r="E189" s="184">
        <v>300</v>
      </c>
      <c r="F189" s="185">
        <f t="shared" si="5"/>
        <v>42660</v>
      </c>
      <c r="G189" s="186">
        <v>142.19999999999999</v>
      </c>
    </row>
    <row r="190" spans="1:7" s="29" customFormat="1">
      <c r="A190" s="179" t="s">
        <v>60</v>
      </c>
      <c r="B190" s="25" t="s">
        <v>507</v>
      </c>
      <c r="C190" s="8" t="s">
        <v>33</v>
      </c>
      <c r="D190" s="180" t="s">
        <v>31</v>
      </c>
      <c r="E190" s="184">
        <v>1000</v>
      </c>
      <c r="F190" s="185">
        <f t="shared" si="5"/>
        <v>127500</v>
      </c>
      <c r="G190" s="186">
        <v>127.5</v>
      </c>
    </row>
    <row r="191" spans="1:7" s="29" customFormat="1">
      <c r="A191" s="179" t="s">
        <v>63</v>
      </c>
      <c r="B191" s="25" t="s">
        <v>248</v>
      </c>
      <c r="C191" s="8" t="s">
        <v>33</v>
      </c>
      <c r="D191" s="180" t="s">
        <v>31</v>
      </c>
      <c r="E191" s="184">
        <v>300</v>
      </c>
      <c r="F191" s="185">
        <f t="shared" si="5"/>
        <v>402750</v>
      </c>
      <c r="G191" s="186">
        <v>1342.5</v>
      </c>
    </row>
    <row r="192" spans="1:7" s="29" customFormat="1">
      <c r="A192" s="179" t="s">
        <v>484</v>
      </c>
      <c r="B192" s="25" t="s">
        <v>249</v>
      </c>
      <c r="C192" s="8" t="s">
        <v>33</v>
      </c>
      <c r="D192" s="180" t="s">
        <v>31</v>
      </c>
      <c r="E192" s="184">
        <v>230</v>
      </c>
      <c r="F192" s="185">
        <f t="shared" si="5"/>
        <v>183712.5</v>
      </c>
      <c r="G192" s="186">
        <v>798.75</v>
      </c>
    </row>
    <row r="193" spans="1:7" s="29" customFormat="1">
      <c r="A193" s="179" t="s">
        <v>62</v>
      </c>
      <c r="B193" s="25" t="s">
        <v>250</v>
      </c>
      <c r="C193" s="8" t="s">
        <v>33</v>
      </c>
      <c r="D193" s="180" t="s">
        <v>31</v>
      </c>
      <c r="E193" s="184">
        <v>280</v>
      </c>
      <c r="F193" s="185">
        <f t="shared" si="5"/>
        <v>37275</v>
      </c>
      <c r="G193" s="186">
        <v>133.125</v>
      </c>
    </row>
    <row r="194" spans="1:7" s="29" customFormat="1">
      <c r="A194" s="179" t="s">
        <v>61</v>
      </c>
      <c r="B194" s="25" t="s">
        <v>251</v>
      </c>
      <c r="C194" s="8" t="s">
        <v>33</v>
      </c>
      <c r="D194" s="180" t="s">
        <v>31</v>
      </c>
      <c r="E194" s="184">
        <v>230</v>
      </c>
      <c r="F194" s="185">
        <f t="shared" si="5"/>
        <v>140070</v>
      </c>
      <c r="G194" s="186">
        <v>609</v>
      </c>
    </row>
    <row r="195" spans="1:7" s="29" customFormat="1">
      <c r="A195" s="179" t="s">
        <v>64</v>
      </c>
      <c r="B195" s="25" t="s">
        <v>752</v>
      </c>
      <c r="C195" s="8" t="s">
        <v>33</v>
      </c>
      <c r="D195" s="180" t="s">
        <v>31</v>
      </c>
      <c r="E195" s="184">
        <v>2250</v>
      </c>
      <c r="F195" s="185">
        <f t="shared" si="5"/>
        <v>599062.5</v>
      </c>
      <c r="G195" s="186">
        <v>266.25</v>
      </c>
    </row>
    <row r="196" spans="1:7" s="29" customFormat="1">
      <c r="A196" s="183" t="s">
        <v>505</v>
      </c>
      <c r="B196" s="53" t="s">
        <v>253</v>
      </c>
      <c r="C196" s="8" t="s">
        <v>33</v>
      </c>
      <c r="D196" s="180" t="s">
        <v>31</v>
      </c>
      <c r="E196" s="187">
        <v>400</v>
      </c>
      <c r="F196" s="185">
        <f>E196*G196</f>
        <v>798750</v>
      </c>
      <c r="G196" s="187">
        <v>1996.875</v>
      </c>
    </row>
    <row r="197" spans="1:7" s="29" customFormat="1" ht="14.4" customHeight="1">
      <c r="A197" s="181" t="s">
        <v>73</v>
      </c>
      <c r="B197" s="25" t="s">
        <v>254</v>
      </c>
      <c r="C197" s="182" t="s">
        <v>33</v>
      </c>
      <c r="D197" s="34" t="s">
        <v>31</v>
      </c>
      <c r="E197" s="184">
        <v>350</v>
      </c>
      <c r="F197" s="188">
        <f t="shared" si="5"/>
        <v>93187.5</v>
      </c>
      <c r="G197" s="189">
        <v>266.25</v>
      </c>
    </row>
    <row r="198" spans="1:7" s="29" customFormat="1">
      <c r="A198" s="179" t="s">
        <v>485</v>
      </c>
      <c r="B198" s="25" t="s">
        <v>255</v>
      </c>
      <c r="C198" s="8" t="s">
        <v>33</v>
      </c>
      <c r="D198" s="180" t="s">
        <v>6</v>
      </c>
      <c r="E198" s="184">
        <v>70</v>
      </c>
      <c r="F198" s="185">
        <f t="shared" si="5"/>
        <v>372750</v>
      </c>
      <c r="G198" s="186">
        <v>5325</v>
      </c>
    </row>
    <row r="199" spans="1:7" s="29" customFormat="1">
      <c r="A199" s="179" t="s">
        <v>72</v>
      </c>
      <c r="B199" s="25" t="s">
        <v>753</v>
      </c>
      <c r="C199" s="8" t="s">
        <v>33</v>
      </c>
      <c r="D199" s="180" t="s">
        <v>31</v>
      </c>
      <c r="E199" s="184">
        <v>350</v>
      </c>
      <c r="F199" s="185">
        <f t="shared" si="5"/>
        <v>93187.5</v>
      </c>
      <c r="G199" s="186">
        <v>266.25</v>
      </c>
    </row>
    <row r="200" spans="1:7" s="29" customFormat="1">
      <c r="A200" s="179" t="s">
        <v>74</v>
      </c>
      <c r="B200" s="25" t="s">
        <v>257</v>
      </c>
      <c r="C200" s="8" t="s">
        <v>33</v>
      </c>
      <c r="D200" s="180" t="s">
        <v>31</v>
      </c>
      <c r="E200" s="184">
        <v>400</v>
      </c>
      <c r="F200" s="185">
        <f t="shared" si="5"/>
        <v>55500</v>
      </c>
      <c r="G200" s="186">
        <v>138.75</v>
      </c>
    </row>
    <row r="201" spans="1:7" s="29" customFormat="1">
      <c r="A201" s="179" t="s">
        <v>75</v>
      </c>
      <c r="B201" s="25" t="s">
        <v>258</v>
      </c>
      <c r="C201" s="8" t="s">
        <v>33</v>
      </c>
      <c r="D201" s="180" t="s">
        <v>31</v>
      </c>
      <c r="E201" s="184">
        <v>650</v>
      </c>
      <c r="F201" s="185">
        <f t="shared" si="5"/>
        <v>87262.5</v>
      </c>
      <c r="G201" s="186">
        <v>134.25</v>
      </c>
    </row>
    <row r="202" spans="1:7" s="29" customFormat="1">
      <c r="A202" s="179" t="s">
        <v>67</v>
      </c>
      <c r="B202" s="25" t="s">
        <v>508</v>
      </c>
      <c r="C202" s="8" t="s">
        <v>33</v>
      </c>
      <c r="D202" s="180" t="s">
        <v>31</v>
      </c>
      <c r="E202" s="184">
        <v>2200</v>
      </c>
      <c r="F202" s="185">
        <f t="shared" si="5"/>
        <v>527175</v>
      </c>
      <c r="G202" s="186">
        <v>239.625</v>
      </c>
    </row>
    <row r="203" spans="1:7" s="29" customFormat="1">
      <c r="A203" s="179" t="s">
        <v>68</v>
      </c>
      <c r="B203" s="25" t="s">
        <v>260</v>
      </c>
      <c r="C203" s="8" t="s">
        <v>33</v>
      </c>
      <c r="D203" s="180" t="s">
        <v>31</v>
      </c>
      <c r="E203" s="184">
        <v>550</v>
      </c>
      <c r="F203" s="185">
        <f t="shared" si="5"/>
        <v>87862.5</v>
      </c>
      <c r="G203" s="186">
        <v>159.75</v>
      </c>
    </row>
    <row r="204" spans="1:7" s="29" customFormat="1" ht="14.4" customHeight="1">
      <c r="A204" s="179" t="s">
        <v>70</v>
      </c>
      <c r="B204" s="25" t="s">
        <v>261</v>
      </c>
      <c r="C204" s="8" t="s">
        <v>33</v>
      </c>
      <c r="D204" s="180" t="s">
        <v>31</v>
      </c>
      <c r="E204" s="184">
        <v>800</v>
      </c>
      <c r="F204" s="185">
        <f t="shared" si="5"/>
        <v>25920</v>
      </c>
      <c r="G204" s="186">
        <v>32.4</v>
      </c>
    </row>
    <row r="205" spans="1:7" s="29" customFormat="1" hidden="1">
      <c r="A205" s="7" t="s">
        <v>204</v>
      </c>
      <c r="B205" s="25" t="s">
        <v>218</v>
      </c>
      <c r="C205" s="4" t="s">
        <v>9</v>
      </c>
      <c r="D205" s="6" t="s">
        <v>6</v>
      </c>
      <c r="E205" s="6"/>
      <c r="F205" s="23"/>
      <c r="G205" s="6"/>
    </row>
    <row r="206" spans="1:7" s="29" customFormat="1" hidden="1">
      <c r="A206" s="7" t="s">
        <v>205</v>
      </c>
      <c r="B206" s="25" t="s">
        <v>219</v>
      </c>
      <c r="C206" s="4" t="s">
        <v>9</v>
      </c>
      <c r="D206" s="6" t="s">
        <v>6</v>
      </c>
      <c r="E206" s="6"/>
      <c r="F206" s="23"/>
      <c r="G206" s="6"/>
    </row>
    <row r="207" spans="1:7" s="29" customFormat="1" hidden="1">
      <c r="A207" s="7" t="s">
        <v>204</v>
      </c>
      <c r="B207" s="25" t="s">
        <v>220</v>
      </c>
      <c r="C207" s="4" t="s">
        <v>9</v>
      </c>
      <c r="D207" s="6" t="s">
        <v>6</v>
      </c>
      <c r="E207" s="6"/>
      <c r="F207" s="23"/>
      <c r="G207" s="6"/>
    </row>
    <row r="208" spans="1:7" s="29" customFormat="1" hidden="1">
      <c r="A208" s="7" t="s">
        <v>206</v>
      </c>
      <c r="B208" s="25" t="s">
        <v>221</v>
      </c>
      <c r="C208" s="4" t="s">
        <v>9</v>
      </c>
      <c r="D208" s="6" t="s">
        <v>6</v>
      </c>
      <c r="E208" s="6"/>
      <c r="F208" s="23"/>
      <c r="G208" s="6"/>
    </row>
    <row r="209" spans="1:7" s="29" customFormat="1" hidden="1">
      <c r="A209" s="7" t="s">
        <v>207</v>
      </c>
      <c r="B209" s="25" t="s">
        <v>222</v>
      </c>
      <c r="C209" s="4" t="s">
        <v>9</v>
      </c>
      <c r="D209" s="6" t="s">
        <v>6</v>
      </c>
      <c r="E209" s="6"/>
      <c r="F209" s="23"/>
      <c r="G209" s="6"/>
    </row>
    <row r="210" spans="1:7" s="29" customFormat="1" hidden="1">
      <c r="A210" s="7" t="s">
        <v>208</v>
      </c>
      <c r="B210" s="25" t="s">
        <v>223</v>
      </c>
      <c r="C210" s="4" t="s">
        <v>9</v>
      </c>
      <c r="D210" s="6" t="s">
        <v>6</v>
      </c>
      <c r="E210" s="6"/>
      <c r="F210" s="23"/>
      <c r="G210" s="6"/>
    </row>
    <row r="211" spans="1:7" s="29" customFormat="1" hidden="1">
      <c r="A211" s="7" t="s">
        <v>209</v>
      </c>
      <c r="B211" s="25" t="s">
        <v>224</v>
      </c>
      <c r="C211" s="4" t="s">
        <v>9</v>
      </c>
      <c r="D211" s="6" t="s">
        <v>6</v>
      </c>
      <c r="E211" s="6"/>
      <c r="F211" s="23"/>
      <c r="G211" s="6"/>
    </row>
    <row r="212" spans="1:7" s="29" customFormat="1" hidden="1">
      <c r="A212" s="7" t="s">
        <v>207</v>
      </c>
      <c r="B212" s="25" t="s">
        <v>225</v>
      </c>
      <c r="C212" s="4" t="s">
        <v>9</v>
      </c>
      <c r="D212" s="6" t="s">
        <v>6</v>
      </c>
      <c r="E212" s="6"/>
      <c r="F212" s="23"/>
      <c r="G212" s="6"/>
    </row>
    <row r="213" spans="1:7" s="29" customFormat="1" hidden="1">
      <c r="A213" s="7" t="s">
        <v>210</v>
      </c>
      <c r="B213" s="25" t="s">
        <v>226</v>
      </c>
      <c r="C213" s="4" t="s">
        <v>9</v>
      </c>
      <c r="D213" s="6" t="s">
        <v>6</v>
      </c>
      <c r="E213" s="6"/>
      <c r="F213" s="23"/>
      <c r="G213" s="6"/>
    </row>
    <row r="214" spans="1:7" s="29" customFormat="1" hidden="1">
      <c r="A214" s="7" t="s">
        <v>211</v>
      </c>
      <c r="B214" s="25" t="s">
        <v>227</v>
      </c>
      <c r="C214" s="4" t="s">
        <v>9</v>
      </c>
      <c r="D214" s="6" t="s">
        <v>6</v>
      </c>
      <c r="E214" s="6"/>
      <c r="F214" s="23"/>
      <c r="G214" s="6"/>
    </row>
    <row r="215" spans="1:7" s="29" customFormat="1" hidden="1">
      <c r="A215" s="7" t="s">
        <v>211</v>
      </c>
      <c r="B215" s="25" t="s">
        <v>228</v>
      </c>
      <c r="C215" s="4" t="s">
        <v>9</v>
      </c>
      <c r="D215" s="6" t="s">
        <v>6</v>
      </c>
      <c r="E215" s="6"/>
      <c r="F215" s="23"/>
      <c r="G215" s="6"/>
    </row>
    <row r="216" spans="1:7" s="29" customFormat="1" hidden="1">
      <c r="A216" s="7" t="s">
        <v>204</v>
      </c>
      <c r="B216" s="25" t="s">
        <v>229</v>
      </c>
      <c r="C216" s="4" t="s">
        <v>9</v>
      </c>
      <c r="D216" s="6" t="s">
        <v>6</v>
      </c>
      <c r="E216" s="6"/>
      <c r="F216" s="23"/>
      <c r="G216" s="6"/>
    </row>
    <row r="217" spans="1:7" s="29" customFormat="1" hidden="1">
      <c r="A217" s="7" t="s">
        <v>212</v>
      </c>
      <c r="B217" s="25" t="s">
        <v>230</v>
      </c>
      <c r="C217" s="4" t="s">
        <v>9</v>
      </c>
      <c r="D217" s="6" t="s">
        <v>6</v>
      </c>
      <c r="E217" s="6"/>
      <c r="F217" s="23"/>
      <c r="G217" s="6"/>
    </row>
    <row r="218" spans="1:7" s="29" customFormat="1" hidden="1">
      <c r="A218" s="7" t="s">
        <v>206</v>
      </c>
      <c r="B218" s="25" t="s">
        <v>231</v>
      </c>
      <c r="C218" s="4" t="s">
        <v>9</v>
      </c>
      <c r="D218" s="6" t="s">
        <v>6</v>
      </c>
      <c r="E218" s="6"/>
      <c r="F218" s="23"/>
      <c r="G218" s="6"/>
    </row>
    <row r="219" spans="1:7" s="29" customFormat="1" hidden="1">
      <c r="A219" s="7" t="s">
        <v>213</v>
      </c>
      <c r="B219" s="25" t="s">
        <v>232</v>
      </c>
      <c r="C219" s="4" t="s">
        <v>9</v>
      </c>
      <c r="D219" s="6" t="s">
        <v>6</v>
      </c>
      <c r="E219" s="6"/>
      <c r="F219" s="23"/>
      <c r="G219" s="6"/>
    </row>
    <row r="220" spans="1:7" s="29" customFormat="1" hidden="1">
      <c r="A220" s="7" t="s">
        <v>208</v>
      </c>
      <c r="B220" s="25" t="s">
        <v>233</v>
      </c>
      <c r="C220" s="4" t="s">
        <v>9</v>
      </c>
      <c r="D220" s="6" t="s">
        <v>6</v>
      </c>
      <c r="E220" s="6"/>
      <c r="F220" s="23"/>
      <c r="G220" s="6"/>
    </row>
    <row r="221" spans="1:7" s="29" customFormat="1" hidden="1">
      <c r="A221" s="7" t="s">
        <v>209</v>
      </c>
      <c r="B221" s="25" t="s">
        <v>234</v>
      </c>
      <c r="C221" s="4" t="s">
        <v>9</v>
      </c>
      <c r="D221" s="6" t="s">
        <v>6</v>
      </c>
      <c r="E221" s="6"/>
      <c r="F221" s="23"/>
      <c r="G221" s="6"/>
    </row>
    <row r="222" spans="1:7" s="29" customFormat="1" hidden="1">
      <c r="A222" s="7" t="s">
        <v>207</v>
      </c>
      <c r="B222" s="25" t="s">
        <v>235</v>
      </c>
      <c r="C222" s="4" t="s">
        <v>9</v>
      </c>
      <c r="D222" s="6" t="s">
        <v>6</v>
      </c>
      <c r="E222" s="6"/>
      <c r="F222" s="23"/>
      <c r="G222" s="6"/>
    </row>
    <row r="223" spans="1:7" s="29" customFormat="1" hidden="1">
      <c r="A223" s="7" t="s">
        <v>214</v>
      </c>
      <c r="B223" s="25" t="s">
        <v>236</v>
      </c>
      <c r="C223" s="4" t="s">
        <v>9</v>
      </c>
      <c r="D223" s="6" t="s">
        <v>6</v>
      </c>
      <c r="E223" s="6"/>
      <c r="F223" s="23"/>
      <c r="G223" s="6"/>
    </row>
    <row r="224" spans="1:7" s="29" customFormat="1" hidden="1">
      <c r="A224" s="7" t="s">
        <v>215</v>
      </c>
      <c r="B224" s="25" t="s">
        <v>237</v>
      </c>
      <c r="C224" s="4" t="s">
        <v>9</v>
      </c>
      <c r="D224" s="6" t="s">
        <v>6</v>
      </c>
      <c r="E224" s="6"/>
      <c r="F224" s="23"/>
      <c r="G224" s="6"/>
    </row>
    <row r="225" spans="1:8" s="29" customFormat="1" hidden="1">
      <c r="A225" s="7" t="s">
        <v>216</v>
      </c>
      <c r="B225" s="25" t="s">
        <v>238</v>
      </c>
      <c r="C225" s="4" t="s">
        <v>9</v>
      </c>
      <c r="D225" s="6" t="s">
        <v>6</v>
      </c>
      <c r="E225" s="6"/>
      <c r="F225" s="23"/>
      <c r="G225" s="6"/>
    </row>
    <row r="226" spans="1:8" s="29" customFormat="1" hidden="1">
      <c r="A226" s="7" t="s">
        <v>217</v>
      </c>
      <c r="B226" s="53" t="s">
        <v>239</v>
      </c>
      <c r="C226" s="4" t="s">
        <v>9</v>
      </c>
      <c r="D226" s="6" t="s">
        <v>6</v>
      </c>
      <c r="E226" s="6"/>
      <c r="F226" s="23"/>
      <c r="G226" s="6"/>
      <c r="H226" s="29">
        <f>SUM(F205:F226)</f>
        <v>0</v>
      </c>
    </row>
    <row r="227" spans="1:8" s="29" customFormat="1" ht="15.6" hidden="1" thickBot="1">
      <c r="A227" s="124">
        <v>15872400</v>
      </c>
      <c r="B227" s="53" t="s">
        <v>243</v>
      </c>
      <c r="C227" s="4" t="s">
        <v>33</v>
      </c>
      <c r="D227" s="6" t="s">
        <v>31</v>
      </c>
      <c r="E227" s="6"/>
      <c r="F227" s="23">
        <f>E227*G227</f>
        <v>0</v>
      </c>
      <c r="G227" s="6"/>
    </row>
    <row r="228" spans="1:8" s="29" customFormat="1" ht="15.6" hidden="1" thickBot="1">
      <c r="A228" s="125">
        <v>15421100</v>
      </c>
      <c r="B228" s="53" t="s">
        <v>244</v>
      </c>
      <c r="C228" s="4" t="s">
        <v>33</v>
      </c>
      <c r="D228" s="6" t="s">
        <v>66</v>
      </c>
      <c r="E228" s="6"/>
      <c r="F228" s="23">
        <f t="shared" ref="F228:F304" si="6">E228*G228</f>
        <v>0</v>
      </c>
      <c r="G228" s="6"/>
    </row>
    <row r="229" spans="1:8" s="29" customFormat="1" ht="15.6" hidden="1" thickBot="1">
      <c r="A229" s="124" t="s">
        <v>71</v>
      </c>
      <c r="B229" s="53" t="s">
        <v>245</v>
      </c>
      <c r="C229" s="4" t="s">
        <v>33</v>
      </c>
      <c r="D229" s="6" t="s">
        <v>31</v>
      </c>
      <c r="E229" s="6"/>
      <c r="F229" s="23">
        <f t="shared" si="6"/>
        <v>0</v>
      </c>
      <c r="G229" s="6"/>
    </row>
    <row r="230" spans="1:8" s="29" customFormat="1" ht="15.6" hidden="1" thickBot="1">
      <c r="A230" s="125" t="s">
        <v>483</v>
      </c>
      <c r="B230" s="53" t="s">
        <v>246</v>
      </c>
      <c r="C230" s="4" t="s">
        <v>33</v>
      </c>
      <c r="D230" s="6" t="s">
        <v>31</v>
      </c>
      <c r="E230" s="6"/>
      <c r="F230" s="23">
        <f t="shared" si="6"/>
        <v>0</v>
      </c>
      <c r="G230" s="6"/>
    </row>
    <row r="231" spans="1:8" s="29" customFormat="1" ht="15.6" hidden="1" thickBot="1">
      <c r="A231" s="126">
        <v>15331151</v>
      </c>
      <c r="B231" s="53" t="s">
        <v>247</v>
      </c>
      <c r="C231" s="4" t="s">
        <v>33</v>
      </c>
      <c r="D231" s="6" t="s">
        <v>31</v>
      </c>
      <c r="E231" s="6"/>
      <c r="F231" s="23">
        <f t="shared" si="6"/>
        <v>0</v>
      </c>
      <c r="G231" s="6"/>
    </row>
    <row r="232" spans="1:8" s="29" customFormat="1" ht="15.6" hidden="1" thickBot="1">
      <c r="A232" s="126" t="s">
        <v>63</v>
      </c>
      <c r="B232" s="53" t="s">
        <v>248</v>
      </c>
      <c r="C232" s="4" t="s">
        <v>33</v>
      </c>
      <c r="D232" s="6" t="s">
        <v>31</v>
      </c>
      <c r="E232" s="6"/>
      <c r="F232" s="23">
        <f t="shared" si="6"/>
        <v>0</v>
      </c>
      <c r="G232" s="6"/>
    </row>
    <row r="233" spans="1:8" s="29" customFormat="1" ht="15.6" hidden="1" thickBot="1">
      <c r="A233" s="126" t="s">
        <v>484</v>
      </c>
      <c r="B233" s="53" t="s">
        <v>249</v>
      </c>
      <c r="C233" s="4" t="s">
        <v>33</v>
      </c>
      <c r="D233" s="6" t="s">
        <v>31</v>
      </c>
      <c r="E233" s="6"/>
      <c r="F233" s="23">
        <f t="shared" si="6"/>
        <v>0</v>
      </c>
      <c r="G233" s="6"/>
    </row>
    <row r="234" spans="1:8" s="29" customFormat="1" ht="15.6" hidden="1" thickBot="1">
      <c r="A234" s="126" t="s">
        <v>62</v>
      </c>
      <c r="B234" s="53" t="s">
        <v>250</v>
      </c>
      <c r="C234" s="4" t="s">
        <v>33</v>
      </c>
      <c r="D234" s="6" t="s">
        <v>31</v>
      </c>
      <c r="E234" s="6"/>
      <c r="F234" s="23">
        <f t="shared" si="6"/>
        <v>0</v>
      </c>
      <c r="G234" s="6"/>
    </row>
    <row r="235" spans="1:8" s="29" customFormat="1" ht="15.6" hidden="1" thickBot="1">
      <c r="A235" s="126">
        <v>15311100</v>
      </c>
      <c r="B235" s="53" t="s">
        <v>251</v>
      </c>
      <c r="C235" s="4" t="s">
        <v>33</v>
      </c>
      <c r="D235" s="6" t="s">
        <v>31</v>
      </c>
      <c r="E235" s="6"/>
      <c r="F235" s="23">
        <f t="shared" si="6"/>
        <v>0</v>
      </c>
      <c r="G235" s="6"/>
    </row>
    <row r="236" spans="1:8" s="29" customFormat="1" ht="15.6" hidden="1" thickBot="1">
      <c r="A236" s="126">
        <v>15112150</v>
      </c>
      <c r="B236" s="53" t="s">
        <v>252</v>
      </c>
      <c r="C236" s="4" t="s">
        <v>33</v>
      </c>
      <c r="D236" s="6" t="s">
        <v>31</v>
      </c>
      <c r="E236" s="6"/>
      <c r="F236" s="23">
        <f t="shared" si="6"/>
        <v>0</v>
      </c>
      <c r="G236" s="6"/>
    </row>
    <row r="237" spans="1:8" s="29" customFormat="1" ht="15.6" hidden="1" thickBot="1">
      <c r="A237" s="126">
        <v>15811100</v>
      </c>
      <c r="B237" s="53" t="s">
        <v>253</v>
      </c>
      <c r="C237" s="4" t="s">
        <v>33</v>
      </c>
      <c r="D237" s="6" t="s">
        <v>31</v>
      </c>
      <c r="E237" s="6"/>
      <c r="F237" s="23">
        <f t="shared" si="6"/>
        <v>0</v>
      </c>
      <c r="G237" s="6"/>
    </row>
    <row r="238" spans="1:8" s="29" customFormat="1" ht="15.6" hidden="1" thickBot="1">
      <c r="A238" s="126">
        <v>15616000</v>
      </c>
      <c r="B238" s="53" t="s">
        <v>254</v>
      </c>
      <c r="C238" s="4" t="s">
        <v>33</v>
      </c>
      <c r="D238" s="6" t="s">
        <v>31</v>
      </c>
      <c r="E238" s="6"/>
      <c r="F238" s="23">
        <f t="shared" si="6"/>
        <v>0</v>
      </c>
      <c r="G238" s="6"/>
    </row>
    <row r="239" spans="1:8" s="29" customFormat="1" ht="15.6" hidden="1" thickBot="1">
      <c r="A239" s="126" t="s">
        <v>485</v>
      </c>
      <c r="B239" s="53" t="s">
        <v>255</v>
      </c>
      <c r="C239" s="4" t="s">
        <v>33</v>
      </c>
      <c r="D239" s="6" t="s">
        <v>6</v>
      </c>
      <c r="E239" s="6"/>
      <c r="F239" s="23">
        <f t="shared" si="6"/>
        <v>0</v>
      </c>
      <c r="G239" s="6"/>
    </row>
    <row r="240" spans="1:8" s="29" customFormat="1" ht="15.6" hidden="1" thickBot="1">
      <c r="A240" s="126">
        <v>15851100</v>
      </c>
      <c r="B240" s="53" t="s">
        <v>256</v>
      </c>
      <c r="C240" s="4" t="s">
        <v>33</v>
      </c>
      <c r="D240" s="6" t="s">
        <v>31</v>
      </c>
      <c r="E240" s="6"/>
      <c r="F240" s="23">
        <f t="shared" si="6"/>
        <v>0</v>
      </c>
      <c r="G240" s="6"/>
    </row>
    <row r="241" spans="1:8" s="29" customFormat="1" ht="15.6" hidden="1" thickBot="1">
      <c r="A241" s="126">
        <v>15331154</v>
      </c>
      <c r="B241" s="53" t="s">
        <v>257</v>
      </c>
      <c r="C241" s="4" t="s">
        <v>33</v>
      </c>
      <c r="D241" s="6" t="s">
        <v>31</v>
      </c>
      <c r="E241" s="6"/>
      <c r="F241" s="23">
        <f t="shared" si="6"/>
        <v>0</v>
      </c>
      <c r="G241" s="6"/>
    </row>
    <row r="242" spans="1:8" s="29" customFormat="1" ht="15.6" hidden="1" thickBot="1">
      <c r="A242" s="126">
        <v>15331153</v>
      </c>
      <c r="B242" s="53" t="s">
        <v>258</v>
      </c>
      <c r="C242" s="4" t="s">
        <v>33</v>
      </c>
      <c r="D242" s="6" t="s">
        <v>31</v>
      </c>
      <c r="E242" s="6"/>
      <c r="F242" s="23">
        <f t="shared" si="6"/>
        <v>0</v>
      </c>
      <c r="G242" s="6"/>
    </row>
    <row r="243" spans="1:8" s="29" customFormat="1" ht="15.6" hidden="1" thickBot="1">
      <c r="A243" s="126">
        <v>15541200</v>
      </c>
      <c r="B243" s="53" t="s">
        <v>259</v>
      </c>
      <c r="C243" s="4" t="s">
        <v>33</v>
      </c>
      <c r="D243" s="6" t="s">
        <v>31</v>
      </c>
      <c r="E243" s="6"/>
      <c r="F243" s="23">
        <f t="shared" si="6"/>
        <v>0</v>
      </c>
      <c r="G243" s="6"/>
    </row>
    <row r="244" spans="1:8" s="29" customFormat="1" ht="15.6" hidden="1" thickBot="1">
      <c r="A244" s="126">
        <v>15551600</v>
      </c>
      <c r="B244" s="53" t="s">
        <v>260</v>
      </c>
      <c r="C244" s="4" t="s">
        <v>33</v>
      </c>
      <c r="D244" s="6" t="s">
        <v>31</v>
      </c>
      <c r="E244" s="6"/>
      <c r="F244" s="23">
        <f t="shared" si="6"/>
        <v>0</v>
      </c>
      <c r="G244" s="6"/>
    </row>
    <row r="245" spans="1:8" s="29" customFormat="1" ht="15" hidden="1">
      <c r="A245" s="127">
        <v>15333100</v>
      </c>
      <c r="B245" s="53" t="s">
        <v>261</v>
      </c>
      <c r="C245" s="4" t="s">
        <v>33</v>
      </c>
      <c r="D245" s="6" t="s">
        <v>31</v>
      </c>
      <c r="E245" s="6"/>
      <c r="F245" s="23">
        <f t="shared" si="6"/>
        <v>0</v>
      </c>
      <c r="G245" s="6"/>
      <c r="H245" s="85">
        <f>SUM(F227:F245)</f>
        <v>0</v>
      </c>
    </row>
    <row r="246" spans="1:8" s="29" customFormat="1" hidden="1">
      <c r="A246" s="7" t="s">
        <v>214</v>
      </c>
      <c r="B246" s="134" t="s">
        <v>509</v>
      </c>
      <c r="C246" s="4" t="s">
        <v>33</v>
      </c>
      <c r="D246" s="77" t="s">
        <v>6</v>
      </c>
      <c r="E246" s="79"/>
      <c r="F246" s="80">
        <f t="shared" si="6"/>
        <v>0</v>
      </c>
      <c r="G246" s="78"/>
    </row>
    <row r="247" spans="1:8" s="29" customFormat="1" hidden="1">
      <c r="A247" s="7" t="s">
        <v>215</v>
      </c>
      <c r="B247" s="106" t="s">
        <v>301</v>
      </c>
      <c r="C247" s="4" t="s">
        <v>33</v>
      </c>
      <c r="D247" s="77"/>
      <c r="E247" s="79"/>
      <c r="F247" s="89">
        <f t="shared" si="6"/>
        <v>0</v>
      </c>
      <c r="G247" s="78"/>
    </row>
    <row r="248" spans="1:8" s="29" customFormat="1" hidden="1">
      <c r="A248" s="7" t="s">
        <v>204</v>
      </c>
      <c r="B248" s="135" t="s">
        <v>510</v>
      </c>
      <c r="C248" s="4" t="s">
        <v>33</v>
      </c>
      <c r="D248" s="77" t="s">
        <v>6</v>
      </c>
      <c r="E248" s="79"/>
      <c r="F248" s="89">
        <f t="shared" si="6"/>
        <v>0</v>
      </c>
      <c r="G248" s="78"/>
    </row>
    <row r="249" spans="1:8" s="29" customFormat="1" hidden="1">
      <c r="A249" s="7" t="s">
        <v>204</v>
      </c>
      <c r="B249" s="107" t="s">
        <v>302</v>
      </c>
      <c r="C249" s="4" t="s">
        <v>33</v>
      </c>
      <c r="D249" s="77"/>
      <c r="E249" s="79"/>
      <c r="F249" s="89">
        <f t="shared" si="6"/>
        <v>0</v>
      </c>
      <c r="G249" s="78"/>
    </row>
    <row r="250" spans="1:8" s="29" customFormat="1" hidden="1">
      <c r="A250" s="7" t="s">
        <v>208</v>
      </c>
      <c r="B250" s="107" t="s">
        <v>303</v>
      </c>
      <c r="C250" s="4" t="s">
        <v>33</v>
      </c>
      <c r="D250" s="77" t="s">
        <v>41</v>
      </c>
      <c r="E250" s="79"/>
      <c r="F250" s="89">
        <f t="shared" si="6"/>
        <v>0</v>
      </c>
      <c r="G250" s="78"/>
    </row>
    <row r="251" spans="1:8" s="29" customFormat="1" hidden="1">
      <c r="A251" s="7" t="s">
        <v>211</v>
      </c>
      <c r="B251" s="107" t="s">
        <v>304</v>
      </c>
      <c r="C251" s="4" t="s">
        <v>33</v>
      </c>
      <c r="D251" s="77" t="s">
        <v>41</v>
      </c>
      <c r="E251" s="79"/>
      <c r="F251" s="89">
        <f t="shared" si="6"/>
        <v>0</v>
      </c>
      <c r="G251" s="78"/>
    </row>
    <row r="252" spans="1:8" s="29" customFormat="1" hidden="1">
      <c r="A252" s="7" t="s">
        <v>211</v>
      </c>
      <c r="B252" s="107" t="s">
        <v>305</v>
      </c>
      <c r="C252" s="4" t="s">
        <v>33</v>
      </c>
      <c r="D252" s="77" t="s">
        <v>41</v>
      </c>
      <c r="E252" s="79"/>
      <c r="F252" s="89">
        <f t="shared" si="6"/>
        <v>0</v>
      </c>
      <c r="G252" s="78"/>
    </row>
    <row r="253" spans="1:8" s="29" customFormat="1" hidden="1">
      <c r="A253" s="7" t="s">
        <v>212</v>
      </c>
      <c r="B253" s="107" t="s">
        <v>306</v>
      </c>
      <c r="C253" s="4" t="s">
        <v>33</v>
      </c>
      <c r="D253" s="77"/>
      <c r="E253" s="79"/>
      <c r="F253" s="89">
        <f t="shared" si="6"/>
        <v>0</v>
      </c>
      <c r="G253" s="78"/>
    </row>
    <row r="254" spans="1:8" s="29" customFormat="1" hidden="1">
      <c r="A254" s="7" t="s">
        <v>207</v>
      </c>
      <c r="B254" s="107" t="s">
        <v>307</v>
      </c>
      <c r="C254" s="4" t="s">
        <v>33</v>
      </c>
      <c r="D254" s="77" t="s">
        <v>6</v>
      </c>
      <c r="E254" s="79"/>
      <c r="F254" s="89">
        <f t="shared" si="6"/>
        <v>0</v>
      </c>
      <c r="G254" s="78"/>
    </row>
    <row r="255" spans="1:8" s="29" customFormat="1" hidden="1">
      <c r="A255" s="7" t="s">
        <v>206</v>
      </c>
      <c r="B255" s="107" t="s">
        <v>308</v>
      </c>
      <c r="C255" s="4" t="s">
        <v>33</v>
      </c>
      <c r="D255" s="77"/>
      <c r="E255" s="79"/>
      <c r="F255" s="89">
        <f t="shared" si="6"/>
        <v>0</v>
      </c>
      <c r="G255" s="78"/>
    </row>
    <row r="256" spans="1:8" s="29" customFormat="1" hidden="1">
      <c r="A256" s="7" t="s">
        <v>208</v>
      </c>
      <c r="B256" s="134" t="s">
        <v>511</v>
      </c>
      <c r="C256" s="4" t="s">
        <v>33</v>
      </c>
      <c r="D256" s="77" t="s">
        <v>6</v>
      </c>
      <c r="E256" s="79"/>
      <c r="F256" s="89">
        <f t="shared" si="6"/>
        <v>0</v>
      </c>
      <c r="G256" s="78"/>
    </row>
    <row r="257" spans="1:8" s="29" customFormat="1" hidden="1">
      <c r="A257" s="7" t="s">
        <v>204</v>
      </c>
      <c r="B257" s="106" t="s">
        <v>309</v>
      </c>
      <c r="C257" s="4" t="s">
        <v>33</v>
      </c>
      <c r="D257" s="77" t="s">
        <v>6</v>
      </c>
      <c r="E257" s="79"/>
      <c r="F257" s="89">
        <f t="shared" si="6"/>
        <v>0</v>
      </c>
      <c r="G257" s="78"/>
    </row>
    <row r="258" spans="1:8" s="29" customFormat="1" hidden="1">
      <c r="A258" s="7" t="s">
        <v>207</v>
      </c>
      <c r="B258" s="107" t="s">
        <v>310</v>
      </c>
      <c r="C258" s="4" t="s">
        <v>33</v>
      </c>
      <c r="D258" s="77" t="s">
        <v>41</v>
      </c>
      <c r="E258" s="79"/>
      <c r="F258" s="89">
        <f t="shared" si="6"/>
        <v>0</v>
      </c>
      <c r="G258" s="78"/>
    </row>
    <row r="259" spans="1:8" s="29" customFormat="1" hidden="1">
      <c r="A259" s="7" t="s">
        <v>204</v>
      </c>
      <c r="B259" s="106" t="s">
        <v>311</v>
      </c>
      <c r="C259" s="4" t="s">
        <v>33</v>
      </c>
      <c r="D259" s="77" t="s">
        <v>6</v>
      </c>
      <c r="E259" s="79"/>
      <c r="F259" s="89">
        <f t="shared" si="6"/>
        <v>0</v>
      </c>
      <c r="G259" s="78"/>
    </row>
    <row r="260" spans="1:8" s="29" customFormat="1" hidden="1">
      <c r="A260" s="7" t="s">
        <v>208</v>
      </c>
      <c r="B260" s="106" t="s">
        <v>312</v>
      </c>
      <c r="C260" s="4" t="s">
        <v>33</v>
      </c>
      <c r="D260" s="77" t="s">
        <v>41</v>
      </c>
      <c r="E260" s="79"/>
      <c r="F260" s="89">
        <f t="shared" si="6"/>
        <v>0</v>
      </c>
      <c r="G260" s="78"/>
    </row>
    <row r="261" spans="1:8" s="29" customFormat="1" hidden="1">
      <c r="A261" s="7" t="s">
        <v>208</v>
      </c>
      <c r="B261" s="106" t="s">
        <v>313</v>
      </c>
      <c r="C261" s="4" t="s">
        <v>33</v>
      </c>
      <c r="D261" s="77" t="s">
        <v>41</v>
      </c>
      <c r="E261" s="79"/>
      <c r="F261" s="89">
        <f t="shared" si="6"/>
        <v>0</v>
      </c>
      <c r="G261" s="78"/>
    </row>
    <row r="262" spans="1:8" s="29" customFormat="1" hidden="1">
      <c r="A262" s="7" t="s">
        <v>208</v>
      </c>
      <c r="B262" s="107" t="s">
        <v>314</v>
      </c>
      <c r="C262" s="4" t="s">
        <v>33</v>
      </c>
      <c r="D262" s="77"/>
      <c r="E262" s="79"/>
      <c r="F262" s="89">
        <f t="shared" si="6"/>
        <v>0</v>
      </c>
      <c r="G262" s="78"/>
    </row>
    <row r="263" spans="1:8" s="29" customFormat="1" ht="14.4" hidden="1">
      <c r="A263" s="105">
        <v>39839200</v>
      </c>
      <c r="B263" s="106" t="s">
        <v>315</v>
      </c>
      <c r="C263" s="4" t="s">
        <v>33</v>
      </c>
      <c r="D263" s="77"/>
      <c r="E263" s="79"/>
      <c r="F263" s="89">
        <f t="shared" si="6"/>
        <v>0</v>
      </c>
      <c r="G263" s="78"/>
    </row>
    <row r="264" spans="1:8" s="29" customFormat="1" hidden="1">
      <c r="A264" s="7" t="s">
        <v>205</v>
      </c>
      <c r="B264" s="107" t="s">
        <v>316</v>
      </c>
      <c r="C264" s="4" t="s">
        <v>33</v>
      </c>
      <c r="D264" s="77" t="s">
        <v>6</v>
      </c>
      <c r="E264" s="79"/>
      <c r="F264" s="89">
        <f t="shared" si="6"/>
        <v>0</v>
      </c>
      <c r="G264" s="78"/>
    </row>
    <row r="265" spans="1:8" s="29" customFormat="1" ht="15" hidden="1">
      <c r="A265" s="108" t="s">
        <v>465</v>
      </c>
      <c r="B265" s="107" t="s">
        <v>317</v>
      </c>
      <c r="C265" s="4" t="s">
        <v>33</v>
      </c>
      <c r="D265" s="77"/>
      <c r="E265" s="79"/>
      <c r="F265" s="89">
        <f t="shared" si="6"/>
        <v>0</v>
      </c>
      <c r="G265" s="78"/>
    </row>
    <row r="266" spans="1:8" s="29" customFormat="1" hidden="1">
      <c r="A266" s="7" t="s">
        <v>209</v>
      </c>
      <c r="B266" s="107" t="s">
        <v>318</v>
      </c>
      <c r="C266" s="4" t="s">
        <v>33</v>
      </c>
      <c r="D266" s="77" t="s">
        <v>41</v>
      </c>
      <c r="E266" s="79"/>
      <c r="F266" s="89">
        <f t="shared" si="6"/>
        <v>0</v>
      </c>
      <c r="G266" s="78"/>
    </row>
    <row r="267" spans="1:8" s="29" customFormat="1" hidden="1">
      <c r="A267" s="7" t="s">
        <v>204</v>
      </c>
      <c r="B267" s="107" t="s">
        <v>319</v>
      </c>
      <c r="C267" s="4" t="s">
        <v>33</v>
      </c>
      <c r="D267" s="77" t="s">
        <v>6</v>
      </c>
      <c r="E267" s="79"/>
      <c r="F267" s="89">
        <f t="shared" si="6"/>
        <v>0</v>
      </c>
      <c r="G267" s="78"/>
      <c r="H267" s="37">
        <f>SUM(F246:F267)</f>
        <v>0</v>
      </c>
    </row>
    <row r="268" spans="1:8" s="29" customFormat="1" hidden="1">
      <c r="A268" s="7" t="s">
        <v>210</v>
      </c>
      <c r="B268" s="107" t="s">
        <v>321</v>
      </c>
      <c r="C268" s="4" t="s">
        <v>33</v>
      </c>
      <c r="D268" s="104" t="s">
        <v>6</v>
      </c>
      <c r="E268" s="84"/>
      <c r="F268" s="89">
        <f>E268*G268</f>
        <v>0</v>
      </c>
      <c r="G268" s="83"/>
      <c r="H268" s="37"/>
    </row>
    <row r="269" spans="1:8" s="29" customFormat="1" hidden="1">
      <c r="A269" s="7" t="s">
        <v>212</v>
      </c>
      <c r="B269" s="107" t="s">
        <v>306</v>
      </c>
      <c r="C269" s="4" t="s">
        <v>33</v>
      </c>
      <c r="D269" s="82"/>
      <c r="E269" s="84"/>
      <c r="F269" s="89">
        <f t="shared" si="6"/>
        <v>0</v>
      </c>
      <c r="G269" s="83"/>
      <c r="H269" s="37"/>
    </row>
    <row r="270" spans="1:8" s="29" customFormat="1" hidden="1">
      <c r="A270" s="7" t="s">
        <v>209</v>
      </c>
      <c r="B270" s="107" t="s">
        <v>322</v>
      </c>
      <c r="C270" s="4" t="s">
        <v>33</v>
      </c>
      <c r="D270" s="82"/>
      <c r="E270" s="84"/>
      <c r="F270" s="89">
        <f t="shared" si="6"/>
        <v>0</v>
      </c>
      <c r="G270" s="83"/>
      <c r="H270" s="37"/>
    </row>
    <row r="271" spans="1:8" s="29" customFormat="1" hidden="1">
      <c r="A271" s="7" t="s">
        <v>204</v>
      </c>
      <c r="B271" s="107" t="s">
        <v>302</v>
      </c>
      <c r="C271" s="4" t="s">
        <v>33</v>
      </c>
      <c r="D271" s="82"/>
      <c r="E271" s="84"/>
      <c r="F271" s="89">
        <f t="shared" si="6"/>
        <v>0</v>
      </c>
      <c r="G271" s="83"/>
      <c r="H271" s="37"/>
    </row>
    <row r="272" spans="1:8" s="29" customFormat="1" hidden="1">
      <c r="A272" s="7" t="s">
        <v>214</v>
      </c>
      <c r="B272" s="107" t="s">
        <v>323</v>
      </c>
      <c r="C272" s="4" t="s">
        <v>33</v>
      </c>
      <c r="D272" s="82"/>
      <c r="E272" s="84"/>
      <c r="F272" s="89">
        <f t="shared" si="6"/>
        <v>0</v>
      </c>
      <c r="G272" s="83"/>
      <c r="H272" s="37"/>
    </row>
    <row r="273" spans="1:8" s="29" customFormat="1" ht="14.4" hidden="1">
      <c r="A273" s="105">
        <v>39839200</v>
      </c>
      <c r="B273" s="107" t="s">
        <v>324</v>
      </c>
      <c r="C273" s="4" t="s">
        <v>33</v>
      </c>
      <c r="D273" s="82"/>
      <c r="E273" s="84"/>
      <c r="F273" s="89">
        <f t="shared" si="6"/>
        <v>0</v>
      </c>
      <c r="G273" s="83"/>
      <c r="H273" s="37"/>
    </row>
    <row r="274" spans="1:8" s="29" customFormat="1" hidden="1">
      <c r="A274" s="7" t="s">
        <v>208</v>
      </c>
      <c r="B274" s="107" t="s">
        <v>325</v>
      </c>
      <c r="C274" s="4" t="s">
        <v>33</v>
      </c>
      <c r="D274" s="82"/>
      <c r="E274" s="84"/>
      <c r="F274" s="89">
        <f t="shared" si="6"/>
        <v>0</v>
      </c>
      <c r="G274" s="83"/>
      <c r="H274" s="37"/>
    </row>
    <row r="275" spans="1:8" s="29" customFormat="1" ht="14.4" hidden="1">
      <c r="A275" s="105" t="s">
        <v>512</v>
      </c>
      <c r="B275" s="107" t="s">
        <v>326</v>
      </c>
      <c r="C275" s="4" t="s">
        <v>33</v>
      </c>
      <c r="D275" s="82"/>
      <c r="E275" s="84"/>
      <c r="F275" s="89">
        <f t="shared" si="6"/>
        <v>0</v>
      </c>
      <c r="G275" s="83"/>
      <c r="H275" s="37"/>
    </row>
    <row r="276" spans="1:8" s="29" customFormat="1" hidden="1">
      <c r="A276" s="7" t="s">
        <v>208</v>
      </c>
      <c r="B276" s="107" t="s">
        <v>327</v>
      </c>
      <c r="C276" s="4" t="s">
        <v>33</v>
      </c>
      <c r="D276" s="82"/>
      <c r="E276" s="84"/>
      <c r="F276" s="89">
        <f t="shared" si="6"/>
        <v>0</v>
      </c>
      <c r="G276" s="83"/>
      <c r="H276" s="37"/>
    </row>
    <row r="277" spans="1:8" s="29" customFormat="1" hidden="1">
      <c r="A277" s="7" t="s">
        <v>208</v>
      </c>
      <c r="B277" s="107" t="s">
        <v>328</v>
      </c>
      <c r="C277" s="4" t="s">
        <v>33</v>
      </c>
      <c r="D277" s="82"/>
      <c r="E277" s="84"/>
      <c r="F277" s="89">
        <f t="shared" si="6"/>
        <v>0</v>
      </c>
      <c r="G277" s="83"/>
      <c r="H277" s="37"/>
    </row>
    <row r="278" spans="1:8" s="29" customFormat="1" ht="14.4" hidden="1">
      <c r="A278" s="105">
        <v>31685000</v>
      </c>
      <c r="B278" s="107" t="s">
        <v>329</v>
      </c>
      <c r="C278" s="4" t="s">
        <v>33</v>
      </c>
      <c r="D278" s="82"/>
      <c r="E278" s="84"/>
      <c r="F278" s="89">
        <f t="shared" si="6"/>
        <v>0</v>
      </c>
      <c r="G278" s="83"/>
      <c r="H278" s="37"/>
    </row>
    <row r="279" spans="1:8" s="29" customFormat="1" ht="14.4" hidden="1">
      <c r="A279" s="105">
        <v>39831273</v>
      </c>
      <c r="B279" s="107" t="s">
        <v>330</v>
      </c>
      <c r="C279" s="4" t="s">
        <v>33</v>
      </c>
      <c r="D279" s="82"/>
      <c r="E279" s="84"/>
      <c r="F279" s="89">
        <f t="shared" si="6"/>
        <v>0</v>
      </c>
      <c r="G279" s="83"/>
      <c r="H279" s="37"/>
    </row>
    <row r="280" spans="1:8" s="29" customFormat="1" hidden="1">
      <c r="A280" s="7" t="s">
        <v>208</v>
      </c>
      <c r="B280" s="107" t="s">
        <v>331</v>
      </c>
      <c r="C280" s="4" t="s">
        <v>33</v>
      </c>
      <c r="D280" s="82"/>
      <c r="E280" s="84"/>
      <c r="F280" s="89">
        <f t="shared" si="6"/>
        <v>0</v>
      </c>
      <c r="G280" s="83"/>
      <c r="H280" s="37"/>
    </row>
    <row r="281" spans="1:8" s="29" customFormat="1" ht="14.4" hidden="1">
      <c r="A281" s="105" t="s">
        <v>466</v>
      </c>
      <c r="B281" s="107" t="s">
        <v>332</v>
      </c>
      <c r="C281" s="4" t="s">
        <v>33</v>
      </c>
      <c r="D281" s="82" t="s">
        <v>6</v>
      </c>
      <c r="E281" s="84"/>
      <c r="F281" s="89">
        <f t="shared" si="6"/>
        <v>0</v>
      </c>
      <c r="G281" s="83"/>
      <c r="H281" s="37"/>
    </row>
    <row r="282" spans="1:8" s="29" customFormat="1" hidden="1">
      <c r="A282" s="7" t="s">
        <v>207</v>
      </c>
      <c r="B282" s="107" t="s">
        <v>333</v>
      </c>
      <c r="C282" s="4" t="s">
        <v>33</v>
      </c>
      <c r="D282" s="82"/>
      <c r="E282" s="84"/>
      <c r="F282" s="89">
        <f t="shared" si="6"/>
        <v>0</v>
      </c>
      <c r="G282" s="83"/>
      <c r="H282" s="37"/>
    </row>
    <row r="283" spans="1:8" s="29" customFormat="1" hidden="1">
      <c r="A283" s="7" t="s">
        <v>207</v>
      </c>
      <c r="B283" s="107" t="s">
        <v>334</v>
      </c>
      <c r="C283" s="4" t="s">
        <v>33</v>
      </c>
      <c r="D283" s="82" t="s">
        <v>6</v>
      </c>
      <c r="E283" s="84"/>
      <c r="F283" s="89">
        <f t="shared" si="6"/>
        <v>0</v>
      </c>
      <c r="G283" s="83"/>
      <c r="H283" s="37"/>
    </row>
    <row r="284" spans="1:8" s="29" customFormat="1" hidden="1">
      <c r="A284" s="7" t="s">
        <v>207</v>
      </c>
      <c r="B284" s="107" t="s">
        <v>335</v>
      </c>
      <c r="C284" s="4" t="s">
        <v>33</v>
      </c>
      <c r="D284" s="82"/>
      <c r="E284" s="84"/>
      <c r="F284" s="89">
        <f t="shared" si="6"/>
        <v>0</v>
      </c>
      <c r="G284" s="83"/>
      <c r="H284" s="37"/>
    </row>
    <row r="285" spans="1:8" s="29" customFormat="1" hidden="1">
      <c r="A285" s="7" t="s">
        <v>206</v>
      </c>
      <c r="B285" s="107" t="s">
        <v>336</v>
      </c>
      <c r="C285" s="4" t="s">
        <v>33</v>
      </c>
      <c r="D285" s="82"/>
      <c r="E285" s="84"/>
      <c r="F285" s="89">
        <f t="shared" si="6"/>
        <v>0</v>
      </c>
      <c r="G285" s="83"/>
      <c r="H285" s="37"/>
    </row>
    <row r="286" spans="1:8" s="29" customFormat="1" ht="15" hidden="1">
      <c r="A286" s="108" t="s">
        <v>465</v>
      </c>
      <c r="B286" s="107" t="s">
        <v>317</v>
      </c>
      <c r="C286" s="4" t="s">
        <v>33</v>
      </c>
      <c r="D286" s="82"/>
      <c r="E286" s="84"/>
      <c r="F286" s="89">
        <f t="shared" si="6"/>
        <v>0</v>
      </c>
      <c r="G286" s="83"/>
      <c r="H286" s="37"/>
    </row>
    <row r="287" spans="1:8" s="29" customFormat="1" ht="14.4" hidden="1">
      <c r="A287" s="105" t="s">
        <v>466</v>
      </c>
      <c r="B287" s="107" t="s">
        <v>337</v>
      </c>
      <c r="C287" s="4" t="s">
        <v>33</v>
      </c>
      <c r="D287" s="82"/>
      <c r="E287" s="84"/>
      <c r="F287" s="89">
        <f t="shared" si="6"/>
        <v>0</v>
      </c>
      <c r="G287" s="83"/>
      <c r="H287" s="37"/>
    </row>
    <row r="288" spans="1:8" s="29" customFormat="1" hidden="1">
      <c r="A288" s="7" t="s">
        <v>211</v>
      </c>
      <c r="B288" s="134" t="s">
        <v>513</v>
      </c>
      <c r="C288" s="4" t="s">
        <v>33</v>
      </c>
      <c r="D288" s="82" t="s">
        <v>6</v>
      </c>
      <c r="E288" s="84"/>
      <c r="F288" s="89">
        <f t="shared" si="6"/>
        <v>0</v>
      </c>
      <c r="G288" s="83"/>
      <c r="H288" s="37"/>
    </row>
    <row r="289" spans="1:9" s="29" customFormat="1" hidden="1">
      <c r="A289" s="7">
        <v>39221120</v>
      </c>
      <c r="B289" s="134" t="s">
        <v>514</v>
      </c>
      <c r="C289" s="4" t="s">
        <v>33</v>
      </c>
      <c r="D289" s="104" t="s">
        <v>6</v>
      </c>
      <c r="E289" s="96"/>
      <c r="F289" s="89">
        <f t="shared" si="6"/>
        <v>0</v>
      </c>
      <c r="G289" s="96"/>
      <c r="H289" s="37"/>
    </row>
    <row r="290" spans="1:9" s="29" customFormat="1" hidden="1">
      <c r="A290" s="7" t="s">
        <v>528</v>
      </c>
      <c r="B290" s="134" t="s">
        <v>515</v>
      </c>
      <c r="C290" s="4" t="s">
        <v>33</v>
      </c>
      <c r="D290" s="104" t="s">
        <v>6</v>
      </c>
      <c r="E290" s="96"/>
      <c r="F290" s="89">
        <f t="shared" si="6"/>
        <v>0</v>
      </c>
      <c r="G290" s="96"/>
      <c r="H290" s="37"/>
    </row>
    <row r="291" spans="1:9" s="29" customFormat="1" hidden="1">
      <c r="A291" s="7">
        <v>39221420</v>
      </c>
      <c r="B291" s="134" t="s">
        <v>516</v>
      </c>
      <c r="C291" s="4" t="s">
        <v>33</v>
      </c>
      <c r="D291" s="104" t="s">
        <v>6</v>
      </c>
      <c r="E291" s="96"/>
      <c r="F291" s="89">
        <f t="shared" si="6"/>
        <v>0</v>
      </c>
      <c r="G291" s="96"/>
      <c r="H291" s="37"/>
    </row>
    <row r="292" spans="1:9" s="29" customFormat="1" hidden="1">
      <c r="A292" s="7">
        <v>39221230</v>
      </c>
      <c r="B292" s="134" t="s">
        <v>517</v>
      </c>
      <c r="C292" s="4" t="s">
        <v>33</v>
      </c>
      <c r="D292" s="104" t="s">
        <v>6</v>
      </c>
      <c r="E292" s="96"/>
      <c r="F292" s="89">
        <f t="shared" si="6"/>
        <v>0</v>
      </c>
      <c r="G292" s="96"/>
      <c r="H292" s="37"/>
    </row>
    <row r="293" spans="1:9" s="29" customFormat="1" hidden="1">
      <c r="A293" s="7" t="s">
        <v>213</v>
      </c>
      <c r="B293" s="134" t="s">
        <v>518</v>
      </c>
      <c r="C293" s="4" t="s">
        <v>33</v>
      </c>
      <c r="D293" s="104" t="s">
        <v>6</v>
      </c>
      <c r="E293" s="96"/>
      <c r="F293" s="89">
        <f t="shared" si="6"/>
        <v>0</v>
      </c>
      <c r="G293" s="96"/>
      <c r="H293" s="37"/>
    </row>
    <row r="294" spans="1:9" s="29" customFormat="1" hidden="1">
      <c r="A294" s="7" t="s">
        <v>531</v>
      </c>
      <c r="B294" s="134" t="s">
        <v>519</v>
      </c>
      <c r="C294" s="4" t="s">
        <v>33</v>
      </c>
      <c r="D294" s="104" t="s">
        <v>6</v>
      </c>
      <c r="E294" s="96"/>
      <c r="F294" s="89">
        <f t="shared" si="6"/>
        <v>0</v>
      </c>
      <c r="G294" s="96"/>
      <c r="H294" s="37"/>
    </row>
    <row r="295" spans="1:9" s="29" customFormat="1" hidden="1">
      <c r="A295" s="7">
        <v>39221230</v>
      </c>
      <c r="B295" s="134" t="s">
        <v>520</v>
      </c>
      <c r="C295" s="4" t="s">
        <v>33</v>
      </c>
      <c r="D295" s="104" t="s">
        <v>6</v>
      </c>
      <c r="E295" s="96"/>
      <c r="F295" s="89">
        <f t="shared" si="6"/>
        <v>0</v>
      </c>
      <c r="G295" s="96"/>
      <c r="H295" s="37"/>
    </row>
    <row r="296" spans="1:9" s="29" customFormat="1" hidden="1">
      <c r="A296" s="7">
        <v>39831280</v>
      </c>
      <c r="B296" s="134" t="s">
        <v>521</v>
      </c>
      <c r="C296" s="4" t="s">
        <v>33</v>
      </c>
      <c r="D296" s="104" t="s">
        <v>6</v>
      </c>
      <c r="E296" s="96"/>
      <c r="F296" s="89">
        <f t="shared" si="6"/>
        <v>0</v>
      </c>
      <c r="G296" s="96"/>
      <c r="H296" s="37"/>
    </row>
    <row r="297" spans="1:9" s="29" customFormat="1" hidden="1">
      <c r="A297" s="7" t="s">
        <v>533</v>
      </c>
      <c r="B297" s="134" t="s">
        <v>522</v>
      </c>
      <c r="C297" s="4" t="s">
        <v>33</v>
      </c>
      <c r="D297" s="104" t="s">
        <v>6</v>
      </c>
      <c r="E297" s="96"/>
      <c r="F297" s="89">
        <f t="shared" si="6"/>
        <v>0</v>
      </c>
      <c r="G297" s="96"/>
      <c r="H297" s="37"/>
    </row>
    <row r="298" spans="1:9" s="29" customFormat="1" hidden="1">
      <c r="A298" s="7" t="s">
        <v>530</v>
      </c>
      <c r="B298" s="134" t="s">
        <v>523</v>
      </c>
      <c r="C298" s="4" t="s">
        <v>33</v>
      </c>
      <c r="D298" s="104" t="s">
        <v>6</v>
      </c>
      <c r="E298" s="96"/>
      <c r="F298" s="89">
        <f t="shared" si="6"/>
        <v>0</v>
      </c>
      <c r="G298" s="96"/>
      <c r="H298" s="37"/>
    </row>
    <row r="299" spans="1:9" s="29" customFormat="1" hidden="1">
      <c r="A299" s="7" t="s">
        <v>532</v>
      </c>
      <c r="B299" s="134" t="s">
        <v>524</v>
      </c>
      <c r="C299" s="4" t="s">
        <v>33</v>
      </c>
      <c r="D299" s="104" t="s">
        <v>6</v>
      </c>
      <c r="E299" s="96"/>
      <c r="F299" s="89">
        <f t="shared" si="6"/>
        <v>0</v>
      </c>
      <c r="G299" s="96"/>
      <c r="H299" s="37"/>
    </row>
    <row r="300" spans="1:9" s="29" customFormat="1" hidden="1">
      <c r="A300" s="7" t="s">
        <v>529</v>
      </c>
      <c r="B300" s="134" t="s">
        <v>525</v>
      </c>
      <c r="C300" s="4" t="s">
        <v>33</v>
      </c>
      <c r="D300" s="104" t="s">
        <v>6</v>
      </c>
      <c r="E300" s="96"/>
      <c r="F300" s="89">
        <f t="shared" si="6"/>
        <v>0</v>
      </c>
      <c r="G300" s="96"/>
      <c r="H300" s="37"/>
    </row>
    <row r="301" spans="1:9" s="29" customFormat="1" hidden="1">
      <c r="A301" s="7">
        <v>39221350</v>
      </c>
      <c r="B301" s="134" t="s">
        <v>526</v>
      </c>
      <c r="C301" s="4" t="s">
        <v>33</v>
      </c>
      <c r="D301" s="104" t="s">
        <v>41</v>
      </c>
      <c r="E301" s="96"/>
      <c r="F301" s="89">
        <f t="shared" si="6"/>
        <v>0</v>
      </c>
      <c r="G301" s="96"/>
      <c r="H301" s="37"/>
    </row>
    <row r="302" spans="1:9" s="29" customFormat="1" hidden="1">
      <c r="A302" s="7">
        <v>39221480</v>
      </c>
      <c r="B302" s="134" t="s">
        <v>527</v>
      </c>
      <c r="C302" s="4" t="s">
        <v>33</v>
      </c>
      <c r="D302" s="104" t="s">
        <v>6</v>
      </c>
      <c r="E302" s="96"/>
      <c r="F302" s="89">
        <f t="shared" si="6"/>
        <v>0</v>
      </c>
      <c r="G302" s="96"/>
      <c r="H302" s="37"/>
    </row>
    <row r="303" spans="1:9" s="29" customFormat="1" hidden="1">
      <c r="A303" s="7" t="s">
        <v>534</v>
      </c>
      <c r="B303" s="134" t="s">
        <v>170</v>
      </c>
      <c r="C303" s="4" t="s">
        <v>33</v>
      </c>
      <c r="D303" s="104" t="s">
        <v>6</v>
      </c>
      <c r="E303" s="96"/>
      <c r="F303" s="89">
        <f t="shared" si="6"/>
        <v>0</v>
      </c>
      <c r="G303" s="96"/>
      <c r="H303" s="37"/>
    </row>
    <row r="304" spans="1:9" s="29" customFormat="1" hidden="1">
      <c r="A304" s="170" t="s">
        <v>534</v>
      </c>
      <c r="B304" s="171" t="s">
        <v>184</v>
      </c>
      <c r="C304" s="172" t="s">
        <v>33</v>
      </c>
      <c r="D304" s="150" t="s">
        <v>6</v>
      </c>
      <c r="E304" s="173"/>
      <c r="F304" s="174">
        <f t="shared" si="6"/>
        <v>0</v>
      </c>
      <c r="G304" s="173"/>
      <c r="H304" s="37"/>
      <c r="I304" s="37">
        <f>SUM(F246:F304)</f>
        <v>0</v>
      </c>
    </row>
    <row r="305" spans="1:9" s="29" customFormat="1" ht="14.4" hidden="1">
      <c r="A305" s="105">
        <v>42121270</v>
      </c>
      <c r="B305" s="176" t="s">
        <v>726</v>
      </c>
      <c r="C305" s="172" t="s">
        <v>33</v>
      </c>
      <c r="D305" s="176" t="s">
        <v>6</v>
      </c>
      <c r="E305" s="176"/>
      <c r="F305" s="175">
        <f>G305*E305</f>
        <v>0</v>
      </c>
      <c r="G305" s="176"/>
      <c r="H305" s="37"/>
      <c r="I305" s="37"/>
    </row>
    <row r="306" spans="1:9" s="29" customFormat="1" ht="14.4" hidden="1">
      <c r="A306" s="105">
        <v>38411200</v>
      </c>
      <c r="B306" s="176" t="s">
        <v>727</v>
      </c>
      <c r="C306" s="172" t="s">
        <v>33</v>
      </c>
      <c r="D306" s="176" t="s">
        <v>6</v>
      </c>
      <c r="E306" s="176"/>
      <c r="F306" s="175">
        <f t="shared" ref="F306:F334" si="7">G306*E306</f>
        <v>0</v>
      </c>
      <c r="G306" s="176"/>
      <c r="H306" s="37"/>
      <c r="I306" s="37"/>
    </row>
    <row r="307" spans="1:9" s="29" customFormat="1" ht="14.4" hidden="1">
      <c r="A307" s="7" t="s">
        <v>210</v>
      </c>
      <c r="B307" s="176" t="s">
        <v>728</v>
      </c>
      <c r="C307" s="172" t="s">
        <v>33</v>
      </c>
      <c r="D307" s="176" t="s">
        <v>6</v>
      </c>
      <c r="E307" s="176"/>
      <c r="F307" s="175">
        <f t="shared" si="7"/>
        <v>0</v>
      </c>
      <c r="G307" s="176"/>
      <c r="H307" s="37"/>
      <c r="I307" s="37"/>
    </row>
    <row r="308" spans="1:9" s="29" customFormat="1" ht="14.4" hidden="1">
      <c r="A308" s="7" t="s">
        <v>211</v>
      </c>
      <c r="B308" s="176" t="s">
        <v>729</v>
      </c>
      <c r="C308" s="172" t="s">
        <v>33</v>
      </c>
      <c r="D308" s="176" t="s">
        <v>6</v>
      </c>
      <c r="E308" s="176"/>
      <c r="F308" s="175">
        <f t="shared" si="7"/>
        <v>0</v>
      </c>
      <c r="G308" s="176"/>
      <c r="H308" s="37"/>
      <c r="I308" s="37"/>
    </row>
    <row r="309" spans="1:9" s="29" customFormat="1" ht="14.4" hidden="1">
      <c r="A309" s="7" t="s">
        <v>208</v>
      </c>
      <c r="B309" s="176" t="s">
        <v>730</v>
      </c>
      <c r="C309" s="172" t="s">
        <v>33</v>
      </c>
      <c r="D309" s="176" t="s">
        <v>41</v>
      </c>
      <c r="E309" s="176"/>
      <c r="F309" s="175">
        <f t="shared" si="7"/>
        <v>0</v>
      </c>
      <c r="G309" s="176"/>
      <c r="H309" s="37"/>
      <c r="I309" s="37"/>
    </row>
    <row r="310" spans="1:9" s="29" customFormat="1" ht="14.4" hidden="1">
      <c r="A310" s="7" t="s">
        <v>207</v>
      </c>
      <c r="B310" s="176" t="s">
        <v>731</v>
      </c>
      <c r="C310" s="172" t="s">
        <v>33</v>
      </c>
      <c r="D310" s="176" t="s">
        <v>6</v>
      </c>
      <c r="E310" s="176"/>
      <c r="F310" s="175">
        <f t="shared" si="7"/>
        <v>0</v>
      </c>
      <c r="G310" s="176"/>
      <c r="H310" s="37"/>
      <c r="I310" s="37"/>
    </row>
    <row r="311" spans="1:9" s="29" customFormat="1" ht="14.4" hidden="1">
      <c r="A311" s="7" t="s">
        <v>208</v>
      </c>
      <c r="B311" s="176" t="s">
        <v>732</v>
      </c>
      <c r="C311" s="172" t="s">
        <v>33</v>
      </c>
      <c r="D311" s="176" t="s">
        <v>6</v>
      </c>
      <c r="E311" s="176"/>
      <c r="F311" s="175">
        <f t="shared" si="7"/>
        <v>0</v>
      </c>
      <c r="G311" s="176"/>
      <c r="H311" s="37"/>
      <c r="I311" s="37"/>
    </row>
    <row r="312" spans="1:9" s="29" customFormat="1" ht="14.4" hidden="1">
      <c r="A312" s="105" t="s">
        <v>466</v>
      </c>
      <c r="B312" s="176" t="s">
        <v>733</v>
      </c>
      <c r="C312" s="172" t="s">
        <v>33</v>
      </c>
      <c r="D312" s="176" t="s">
        <v>6</v>
      </c>
      <c r="E312" s="176"/>
      <c r="F312" s="175">
        <f t="shared" si="7"/>
        <v>0</v>
      </c>
      <c r="G312" s="176"/>
      <c r="H312" s="37"/>
      <c r="I312" s="37"/>
    </row>
    <row r="313" spans="1:9" s="29" customFormat="1" ht="14.4" hidden="1">
      <c r="A313" s="7" t="s">
        <v>207</v>
      </c>
      <c r="B313" s="176" t="s">
        <v>734</v>
      </c>
      <c r="C313" s="172" t="s">
        <v>33</v>
      </c>
      <c r="D313" s="176" t="s">
        <v>6</v>
      </c>
      <c r="E313" s="176"/>
      <c r="F313" s="175">
        <f t="shared" si="7"/>
        <v>0</v>
      </c>
      <c r="G313" s="176"/>
      <c r="H313" s="37"/>
      <c r="I313" s="37"/>
    </row>
    <row r="314" spans="1:9" s="29" customFormat="1" ht="14.4" hidden="1">
      <c r="A314" s="7" t="s">
        <v>211</v>
      </c>
      <c r="B314" s="176" t="s">
        <v>735</v>
      </c>
      <c r="C314" s="172" t="s">
        <v>33</v>
      </c>
      <c r="D314" s="176" t="s">
        <v>41</v>
      </c>
      <c r="E314" s="176"/>
      <c r="F314" s="175">
        <f t="shared" si="7"/>
        <v>0</v>
      </c>
      <c r="G314" s="176"/>
      <c r="H314" s="37"/>
      <c r="I314" s="37"/>
    </row>
    <row r="315" spans="1:9" s="29" customFormat="1" ht="14.4" hidden="1">
      <c r="A315" s="7" t="s">
        <v>211</v>
      </c>
      <c r="B315" s="176" t="s">
        <v>736</v>
      </c>
      <c r="C315" s="172" t="s">
        <v>33</v>
      </c>
      <c r="D315" s="176" t="s">
        <v>41</v>
      </c>
      <c r="E315" s="176"/>
      <c r="F315" s="175">
        <f t="shared" si="7"/>
        <v>0</v>
      </c>
      <c r="G315" s="176"/>
      <c r="H315" s="37"/>
      <c r="I315" s="37"/>
    </row>
    <row r="316" spans="1:9" s="29" customFormat="1" ht="14.4" hidden="1">
      <c r="A316" s="7" t="s">
        <v>204</v>
      </c>
      <c r="B316" s="176" t="s">
        <v>737</v>
      </c>
      <c r="C316" s="172" t="s">
        <v>33</v>
      </c>
      <c r="D316" s="176" t="s">
        <v>6</v>
      </c>
      <c r="E316" s="176"/>
      <c r="F316" s="175">
        <f t="shared" si="7"/>
        <v>0</v>
      </c>
      <c r="G316" s="176"/>
      <c r="H316" s="37"/>
      <c r="I316" s="37"/>
    </row>
    <row r="317" spans="1:9" s="29" customFormat="1" ht="14.4" hidden="1">
      <c r="A317" s="7">
        <v>39221420</v>
      </c>
      <c r="B317" s="176" t="s">
        <v>516</v>
      </c>
      <c r="C317" s="172" t="s">
        <v>33</v>
      </c>
      <c r="D317" s="176" t="s">
        <v>6</v>
      </c>
      <c r="E317" s="176"/>
      <c r="F317" s="175">
        <f t="shared" si="7"/>
        <v>0</v>
      </c>
      <c r="G317" s="176"/>
      <c r="H317" s="37"/>
      <c r="I317" s="37"/>
    </row>
    <row r="318" spans="1:9" s="29" customFormat="1" ht="14.4" hidden="1">
      <c r="A318" s="7" t="s">
        <v>208</v>
      </c>
      <c r="B318" s="176" t="s">
        <v>738</v>
      </c>
      <c r="C318" s="172" t="s">
        <v>33</v>
      </c>
      <c r="D318" s="176" t="s">
        <v>41</v>
      </c>
      <c r="E318" s="176"/>
      <c r="F318" s="175">
        <f t="shared" si="7"/>
        <v>0</v>
      </c>
      <c r="G318" s="176"/>
      <c r="H318" s="37"/>
      <c r="I318" s="37"/>
    </row>
    <row r="319" spans="1:9" s="29" customFormat="1" ht="14.4" hidden="1">
      <c r="A319" s="7" t="s">
        <v>209</v>
      </c>
      <c r="B319" s="176" t="s">
        <v>748</v>
      </c>
      <c r="C319" s="172" t="s">
        <v>33</v>
      </c>
      <c r="D319" s="176" t="s">
        <v>41</v>
      </c>
      <c r="E319" s="176"/>
      <c r="F319" s="175">
        <f t="shared" si="7"/>
        <v>0</v>
      </c>
      <c r="G319" s="176"/>
      <c r="H319" s="37"/>
      <c r="I319" s="37"/>
    </row>
    <row r="320" spans="1:9" s="29" customFormat="1" ht="14.4" hidden="1">
      <c r="A320" s="7" t="s">
        <v>204</v>
      </c>
      <c r="B320" s="177" t="s">
        <v>739</v>
      </c>
      <c r="C320" s="172" t="s">
        <v>33</v>
      </c>
      <c r="D320" s="177" t="s">
        <v>6</v>
      </c>
      <c r="E320" s="176"/>
      <c r="F320" s="175">
        <f t="shared" si="7"/>
        <v>0</v>
      </c>
      <c r="G320" s="176"/>
      <c r="H320" s="37"/>
      <c r="I320" s="37"/>
    </row>
    <row r="321" spans="1:11" s="29" customFormat="1" ht="14.4" hidden="1">
      <c r="A321" s="7" t="s">
        <v>214</v>
      </c>
      <c r="B321" s="176" t="s">
        <v>509</v>
      </c>
      <c r="C321" s="172" t="s">
        <v>33</v>
      </c>
      <c r="D321" s="177" t="s">
        <v>6</v>
      </c>
      <c r="E321" s="176"/>
      <c r="F321" s="175">
        <f t="shared" si="7"/>
        <v>0</v>
      </c>
      <c r="G321" s="176"/>
      <c r="H321" s="37"/>
      <c r="I321" s="37"/>
    </row>
    <row r="322" spans="1:11" s="29" customFormat="1" ht="14.4" hidden="1">
      <c r="A322" s="7">
        <v>39221230</v>
      </c>
      <c r="B322" s="176" t="s">
        <v>520</v>
      </c>
      <c r="C322" s="172" t="s">
        <v>33</v>
      </c>
      <c r="D322" s="177" t="s">
        <v>6</v>
      </c>
      <c r="E322" s="176"/>
      <c r="F322" s="175">
        <f t="shared" si="7"/>
        <v>0</v>
      </c>
      <c r="G322" s="176"/>
      <c r="H322" s="37"/>
      <c r="I322" s="37"/>
    </row>
    <row r="323" spans="1:11" s="29" customFormat="1" ht="14.4" hidden="1">
      <c r="A323" s="7">
        <v>39831280</v>
      </c>
      <c r="B323" s="176" t="s">
        <v>521</v>
      </c>
      <c r="C323" s="172" t="s">
        <v>33</v>
      </c>
      <c r="D323" s="177" t="s">
        <v>6</v>
      </c>
      <c r="E323" s="176"/>
      <c r="F323" s="175">
        <f t="shared" si="7"/>
        <v>0</v>
      </c>
      <c r="G323" s="176"/>
      <c r="H323" s="37"/>
      <c r="I323" s="37"/>
    </row>
    <row r="324" spans="1:11" s="29" customFormat="1" ht="14.4" hidden="1">
      <c r="A324" s="7" t="s">
        <v>204</v>
      </c>
      <c r="B324" s="176" t="s">
        <v>740</v>
      </c>
      <c r="C324" s="172" t="s">
        <v>33</v>
      </c>
      <c r="D324" s="177" t="s">
        <v>6</v>
      </c>
      <c r="E324" s="176"/>
      <c r="F324" s="175">
        <f t="shared" si="7"/>
        <v>0</v>
      </c>
      <c r="G324" s="176"/>
      <c r="H324" s="37"/>
      <c r="I324" s="37"/>
    </row>
    <row r="325" spans="1:11" s="29" customFormat="1" ht="14.4" hidden="1">
      <c r="A325" s="7" t="s">
        <v>529</v>
      </c>
      <c r="B325" s="176" t="s">
        <v>525</v>
      </c>
      <c r="C325" s="172" t="s">
        <v>33</v>
      </c>
      <c r="D325" s="177" t="s">
        <v>6</v>
      </c>
      <c r="E325" s="176"/>
      <c r="F325" s="175">
        <f t="shared" si="7"/>
        <v>0</v>
      </c>
      <c r="G325" s="176"/>
      <c r="H325" s="37"/>
      <c r="I325" s="37"/>
    </row>
    <row r="326" spans="1:11" s="29" customFormat="1" ht="14.4" hidden="1">
      <c r="A326" s="7">
        <v>39221350</v>
      </c>
      <c r="B326" s="176" t="s">
        <v>526</v>
      </c>
      <c r="C326" s="172" t="s">
        <v>33</v>
      </c>
      <c r="D326" s="176" t="s">
        <v>41</v>
      </c>
      <c r="E326" s="176"/>
      <c r="F326" s="175">
        <f t="shared" si="7"/>
        <v>0</v>
      </c>
      <c r="G326" s="176"/>
      <c r="H326" s="37"/>
      <c r="I326" s="37"/>
    </row>
    <row r="327" spans="1:11" s="29" customFormat="1" ht="14.4" hidden="1">
      <c r="A327" s="7" t="s">
        <v>208</v>
      </c>
      <c r="B327" s="176" t="s">
        <v>741</v>
      </c>
      <c r="C327" s="172" t="s">
        <v>33</v>
      </c>
      <c r="D327" s="176" t="s">
        <v>6</v>
      </c>
      <c r="E327" s="176"/>
      <c r="F327" s="175">
        <f t="shared" si="7"/>
        <v>0</v>
      </c>
      <c r="G327" s="176"/>
      <c r="H327" s="37"/>
      <c r="I327" s="37"/>
    </row>
    <row r="328" spans="1:11" s="29" customFormat="1" ht="14.4" hidden="1">
      <c r="A328" s="7" t="s">
        <v>204</v>
      </c>
      <c r="B328" s="176" t="s">
        <v>742</v>
      </c>
      <c r="C328" s="172" t="s">
        <v>33</v>
      </c>
      <c r="D328" s="176" t="s">
        <v>6</v>
      </c>
      <c r="E328" s="176"/>
      <c r="F328" s="175">
        <f t="shared" si="7"/>
        <v>0</v>
      </c>
      <c r="G328" s="176"/>
      <c r="H328" s="37"/>
      <c r="I328" s="37"/>
    </row>
    <row r="329" spans="1:11" s="29" customFormat="1" ht="14.4" hidden="1">
      <c r="A329" s="7" t="s">
        <v>210</v>
      </c>
      <c r="B329" s="176" t="s">
        <v>743</v>
      </c>
      <c r="C329" s="172" t="s">
        <v>33</v>
      </c>
      <c r="D329" s="176" t="s">
        <v>6</v>
      </c>
      <c r="E329" s="176"/>
      <c r="F329" s="175">
        <f t="shared" si="7"/>
        <v>0</v>
      </c>
      <c r="G329" s="176"/>
      <c r="H329" s="37"/>
      <c r="I329" s="37"/>
    </row>
    <row r="330" spans="1:11" s="29" customFormat="1" ht="14.4" hidden="1">
      <c r="A330" s="7" t="s">
        <v>205</v>
      </c>
      <c r="B330" s="176" t="s">
        <v>744</v>
      </c>
      <c r="C330" s="172" t="s">
        <v>33</v>
      </c>
      <c r="D330" s="176" t="s">
        <v>6</v>
      </c>
      <c r="E330" s="176"/>
      <c r="F330" s="175">
        <f t="shared" si="7"/>
        <v>0</v>
      </c>
      <c r="G330" s="176"/>
      <c r="H330" s="37"/>
      <c r="I330" s="37"/>
    </row>
    <row r="331" spans="1:11" s="29" customFormat="1" ht="14.4" hidden="1">
      <c r="A331" s="7">
        <v>39221480</v>
      </c>
      <c r="B331" s="176" t="s">
        <v>527</v>
      </c>
      <c r="C331" s="172" t="s">
        <v>33</v>
      </c>
      <c r="D331" s="176" t="s">
        <v>6</v>
      </c>
      <c r="E331" s="176"/>
      <c r="F331" s="175">
        <f t="shared" si="7"/>
        <v>0</v>
      </c>
      <c r="G331" s="176"/>
      <c r="H331" s="37"/>
      <c r="I331" s="37"/>
    </row>
    <row r="332" spans="1:11" s="29" customFormat="1" ht="14.4" hidden="1">
      <c r="A332" s="7" t="s">
        <v>207</v>
      </c>
      <c r="B332" s="176" t="s">
        <v>745</v>
      </c>
      <c r="C332" s="172" t="s">
        <v>33</v>
      </c>
      <c r="D332" s="176" t="s">
        <v>6</v>
      </c>
      <c r="E332" s="176"/>
      <c r="F332" s="175">
        <f t="shared" si="7"/>
        <v>0</v>
      </c>
      <c r="G332" s="176"/>
      <c r="H332" s="37"/>
      <c r="I332" s="37"/>
    </row>
    <row r="333" spans="1:11" s="29" customFormat="1" ht="14.4" hidden="1">
      <c r="A333" s="7" t="s">
        <v>534</v>
      </c>
      <c r="B333" s="176" t="s">
        <v>170</v>
      </c>
      <c r="C333" s="172" t="s">
        <v>33</v>
      </c>
      <c r="D333" s="176" t="s">
        <v>6</v>
      </c>
      <c r="E333" s="176"/>
      <c r="F333" s="175">
        <f t="shared" si="7"/>
        <v>0</v>
      </c>
      <c r="G333" s="176"/>
      <c r="H333" s="37"/>
      <c r="I333" s="37"/>
    </row>
    <row r="334" spans="1:11" s="29" customFormat="1" ht="14.4" hidden="1">
      <c r="A334" s="170" t="s">
        <v>534</v>
      </c>
      <c r="B334" s="176" t="s">
        <v>184</v>
      </c>
      <c r="C334" s="172" t="s">
        <v>33</v>
      </c>
      <c r="D334" s="176" t="s">
        <v>6</v>
      </c>
      <c r="E334" s="176"/>
      <c r="F334" s="175">
        <f t="shared" si="7"/>
        <v>0</v>
      </c>
      <c r="G334" s="176"/>
      <c r="H334" s="37"/>
      <c r="I334" s="37"/>
      <c r="K334" s="37">
        <f>SUM(F305:F334)</f>
        <v>0</v>
      </c>
    </row>
    <row r="335" spans="1:11" s="29" customFormat="1">
      <c r="A335" s="7"/>
      <c r="B335" s="9" t="s">
        <v>28</v>
      </c>
      <c r="C335" s="4"/>
      <c r="D335" s="6"/>
      <c r="E335" s="6"/>
      <c r="F335" s="52">
        <f>SUM(F336:F339)</f>
        <v>137450</v>
      </c>
      <c r="G335" s="6"/>
    </row>
    <row r="336" spans="1:11" s="29" customFormat="1">
      <c r="A336" s="7" t="s">
        <v>760</v>
      </c>
      <c r="B336" s="20" t="s">
        <v>755</v>
      </c>
      <c r="C336" s="4" t="s">
        <v>33</v>
      </c>
      <c r="D336" s="6" t="s">
        <v>6</v>
      </c>
      <c r="E336" s="6">
        <v>30000</v>
      </c>
      <c r="F336" s="191">
        <f>+E336*G336</f>
        <v>30000</v>
      </c>
      <c r="G336" s="6">
        <v>1</v>
      </c>
    </row>
    <row r="337" spans="1:10" s="29" customFormat="1">
      <c r="A337" s="7" t="s">
        <v>760</v>
      </c>
      <c r="B337" s="20" t="s">
        <v>756</v>
      </c>
      <c r="C337" s="4" t="s">
        <v>33</v>
      </c>
      <c r="D337" s="6" t="s">
        <v>6</v>
      </c>
      <c r="E337" s="6">
        <v>34000</v>
      </c>
      <c r="F337" s="191">
        <f t="shared" ref="F337:F338" si="8">+E337*G337</f>
        <v>34000</v>
      </c>
      <c r="G337" s="6">
        <v>1</v>
      </c>
    </row>
    <row r="338" spans="1:10" s="29" customFormat="1">
      <c r="A338" s="7" t="s">
        <v>759</v>
      </c>
      <c r="B338" s="20" t="s">
        <v>757</v>
      </c>
      <c r="C338" s="4" t="s">
        <v>33</v>
      </c>
      <c r="D338" s="6" t="s">
        <v>376</v>
      </c>
      <c r="E338" s="6">
        <v>6500</v>
      </c>
      <c r="F338" s="191">
        <f t="shared" si="8"/>
        <v>73450</v>
      </c>
      <c r="G338" s="6">
        <v>11.3</v>
      </c>
    </row>
    <row r="339" spans="1:10" s="29" customFormat="1" hidden="1">
      <c r="A339" s="161" t="s">
        <v>487</v>
      </c>
      <c r="B339" s="33" t="s">
        <v>488</v>
      </c>
      <c r="C339" s="4" t="s">
        <v>33</v>
      </c>
      <c r="D339" s="34" t="s">
        <v>6</v>
      </c>
      <c r="E339" s="34"/>
      <c r="F339" s="34"/>
      <c r="G339" s="34"/>
    </row>
    <row r="340" spans="1:10" s="29" customFormat="1" hidden="1">
      <c r="A340" s="161">
        <v>44118400</v>
      </c>
      <c r="B340" s="33" t="s">
        <v>489</v>
      </c>
      <c r="C340" s="4" t="s">
        <v>33</v>
      </c>
      <c r="D340" s="34" t="s">
        <v>376</v>
      </c>
      <c r="E340" s="34"/>
      <c r="F340" s="128"/>
      <c r="G340" s="34"/>
    </row>
    <row r="341" spans="1:10" s="29" customFormat="1" hidden="1">
      <c r="A341" s="161">
        <v>44531160</v>
      </c>
      <c r="B341" s="33" t="s">
        <v>490</v>
      </c>
      <c r="C341" s="4" t="s">
        <v>33</v>
      </c>
      <c r="D341" s="34" t="s">
        <v>6</v>
      </c>
      <c r="E341" s="34"/>
      <c r="F341" s="34"/>
      <c r="G341" s="34"/>
    </row>
    <row r="342" spans="1:10" s="29" customFormat="1" hidden="1">
      <c r="A342" s="161" t="s">
        <v>499</v>
      </c>
      <c r="B342" s="33" t="s">
        <v>491</v>
      </c>
      <c r="C342" s="4" t="s">
        <v>33</v>
      </c>
      <c r="D342" s="34" t="s">
        <v>498</v>
      </c>
      <c r="E342" s="34"/>
      <c r="F342" s="34"/>
      <c r="G342" s="34"/>
    </row>
    <row r="343" spans="1:10" s="29" customFormat="1" hidden="1">
      <c r="A343" s="161" t="s">
        <v>471</v>
      </c>
      <c r="B343" s="33" t="s">
        <v>492</v>
      </c>
      <c r="C343" s="4" t="s">
        <v>33</v>
      </c>
      <c r="D343" s="34" t="s">
        <v>6</v>
      </c>
      <c r="E343" s="34"/>
      <c r="F343" s="34"/>
      <c r="G343" s="34"/>
    </row>
    <row r="344" spans="1:10" s="29" customFormat="1" hidden="1">
      <c r="A344" s="161" t="s">
        <v>471</v>
      </c>
      <c r="B344" s="33" t="s">
        <v>493</v>
      </c>
      <c r="C344" s="4" t="s">
        <v>33</v>
      </c>
      <c r="D344" s="34" t="s">
        <v>6</v>
      </c>
      <c r="E344" s="34"/>
      <c r="F344" s="34"/>
      <c r="G344" s="34"/>
    </row>
    <row r="345" spans="1:10" s="29" customFormat="1" hidden="1">
      <c r="A345" s="161" t="s">
        <v>471</v>
      </c>
      <c r="B345" s="33" t="s">
        <v>494</v>
      </c>
      <c r="C345" s="4" t="s">
        <v>33</v>
      </c>
      <c r="D345" s="34" t="s">
        <v>6</v>
      </c>
      <c r="E345" s="34"/>
      <c r="F345" s="34"/>
      <c r="G345" s="34"/>
    </row>
    <row r="346" spans="1:10" s="29" customFormat="1" hidden="1">
      <c r="A346" s="161">
        <v>44161130</v>
      </c>
      <c r="B346" s="33" t="s">
        <v>495</v>
      </c>
      <c r="C346" s="4" t="s">
        <v>33</v>
      </c>
      <c r="D346" s="34" t="s">
        <v>6</v>
      </c>
      <c r="E346" s="34"/>
      <c r="F346" s="34"/>
      <c r="G346" s="34"/>
    </row>
    <row r="347" spans="1:10" s="29" customFormat="1" ht="26.4" hidden="1">
      <c r="A347" s="161" t="s">
        <v>471</v>
      </c>
      <c r="B347" s="33" t="s">
        <v>496</v>
      </c>
      <c r="C347" s="4" t="s">
        <v>33</v>
      </c>
      <c r="D347" s="34" t="s">
        <v>6</v>
      </c>
      <c r="E347" s="34"/>
      <c r="F347" s="34"/>
      <c r="G347" s="34"/>
    </row>
    <row r="348" spans="1:10" s="29" customFormat="1" ht="26.4" hidden="1">
      <c r="A348" s="161" t="s">
        <v>471</v>
      </c>
      <c r="B348" s="33" t="s">
        <v>497</v>
      </c>
      <c r="C348" s="4" t="s">
        <v>33</v>
      </c>
      <c r="D348" s="34" t="s">
        <v>6</v>
      </c>
      <c r="E348" s="34"/>
      <c r="F348" s="34"/>
      <c r="G348" s="34"/>
      <c r="J348" s="144"/>
    </row>
    <row r="349" spans="1:10" s="29" customFormat="1" hidden="1">
      <c r="A349" s="33">
        <v>44112170</v>
      </c>
      <c r="B349" s="33" t="s">
        <v>78</v>
      </c>
      <c r="C349" s="4" t="s">
        <v>9</v>
      </c>
      <c r="D349" s="34" t="s">
        <v>140</v>
      </c>
      <c r="E349" s="34"/>
      <c r="F349" s="34"/>
      <c r="G349" s="34"/>
    </row>
    <row r="350" spans="1:10" s="29" customFormat="1" hidden="1">
      <c r="A350" s="33">
        <v>24911900</v>
      </c>
      <c r="B350" s="33" t="s">
        <v>79</v>
      </c>
      <c r="C350" s="4" t="s">
        <v>9</v>
      </c>
      <c r="D350" s="34" t="s">
        <v>6</v>
      </c>
      <c r="E350" s="34"/>
      <c r="F350" s="34"/>
      <c r="G350" s="34"/>
    </row>
    <row r="351" spans="1:10" s="29" customFormat="1" hidden="1">
      <c r="A351" s="33">
        <v>44170000</v>
      </c>
      <c r="B351" s="33" t="s">
        <v>80</v>
      </c>
      <c r="C351" s="4" t="s">
        <v>9</v>
      </c>
      <c r="D351" s="34" t="s">
        <v>6</v>
      </c>
      <c r="E351" s="34"/>
      <c r="F351" s="34"/>
      <c r="G351" s="34"/>
    </row>
    <row r="352" spans="1:10" s="29" customFormat="1" hidden="1">
      <c r="A352" s="33">
        <v>31651400</v>
      </c>
      <c r="B352" s="33" t="s">
        <v>81</v>
      </c>
      <c r="C352" s="4" t="s">
        <v>9</v>
      </c>
      <c r="D352" s="34" t="s">
        <v>6</v>
      </c>
      <c r="E352" s="34"/>
      <c r="F352" s="34"/>
      <c r="G352" s="34"/>
    </row>
    <row r="353" spans="1:7" s="29" customFormat="1" hidden="1">
      <c r="A353" s="33">
        <v>44221250</v>
      </c>
      <c r="B353" s="33" t="s">
        <v>82</v>
      </c>
      <c r="C353" s="4" t="s">
        <v>9</v>
      </c>
      <c r="D353" s="34" t="s">
        <v>6</v>
      </c>
      <c r="E353" s="34"/>
      <c r="F353" s="34"/>
      <c r="G353" s="34"/>
    </row>
    <row r="354" spans="1:7" s="29" customFormat="1" hidden="1">
      <c r="A354" s="33">
        <v>44511330</v>
      </c>
      <c r="B354" s="33" t="s">
        <v>83</v>
      </c>
      <c r="C354" s="4" t="s">
        <v>9</v>
      </c>
      <c r="D354" s="34" t="s">
        <v>6</v>
      </c>
      <c r="E354" s="34"/>
      <c r="F354" s="34"/>
      <c r="G354" s="34"/>
    </row>
    <row r="355" spans="1:7" s="29" customFormat="1" hidden="1">
      <c r="A355" s="33">
        <v>44511343</v>
      </c>
      <c r="B355" s="33" t="s">
        <v>84</v>
      </c>
      <c r="C355" s="4" t="s">
        <v>9</v>
      </c>
      <c r="D355" s="34" t="s">
        <v>6</v>
      </c>
      <c r="E355" s="34"/>
      <c r="F355" s="34"/>
      <c r="G355" s="34"/>
    </row>
    <row r="356" spans="1:7" s="29" customFormat="1" hidden="1">
      <c r="A356" s="33">
        <v>44511343</v>
      </c>
      <c r="B356" s="33" t="s">
        <v>85</v>
      </c>
      <c r="C356" s="4" t="s">
        <v>9</v>
      </c>
      <c r="D356" s="34" t="s">
        <v>6</v>
      </c>
      <c r="E356" s="34"/>
      <c r="F356" s="34"/>
      <c r="G356" s="34"/>
    </row>
    <row r="357" spans="1:7" s="29" customFormat="1" hidden="1">
      <c r="A357" s="33">
        <v>44531130</v>
      </c>
      <c r="B357" s="33" t="s">
        <v>86</v>
      </c>
      <c r="C357" s="4" t="s">
        <v>9</v>
      </c>
      <c r="D357" s="34" t="s">
        <v>6</v>
      </c>
      <c r="E357" s="34"/>
      <c r="F357" s="34"/>
      <c r="G357" s="34"/>
    </row>
    <row r="358" spans="1:7" s="29" customFormat="1" hidden="1">
      <c r="A358" s="33">
        <v>44170000</v>
      </c>
      <c r="B358" s="33" t="s">
        <v>80</v>
      </c>
      <c r="C358" s="4" t="s">
        <v>9</v>
      </c>
      <c r="D358" s="34" t="s">
        <v>6</v>
      </c>
      <c r="E358" s="34"/>
      <c r="F358" s="34"/>
      <c r="G358" s="34"/>
    </row>
    <row r="359" spans="1:7" s="29" customFormat="1" hidden="1">
      <c r="A359" s="33">
        <v>44170000</v>
      </c>
      <c r="B359" s="33" t="s">
        <v>87</v>
      </c>
      <c r="C359" s="4" t="s">
        <v>9</v>
      </c>
      <c r="D359" s="34" t="s">
        <v>6</v>
      </c>
      <c r="E359" s="34"/>
      <c r="F359" s="34"/>
      <c r="G359" s="34"/>
    </row>
    <row r="360" spans="1:7" s="29" customFormat="1" hidden="1">
      <c r="A360" s="33">
        <v>44170000</v>
      </c>
      <c r="B360" s="33" t="s">
        <v>88</v>
      </c>
      <c r="C360" s="4" t="s">
        <v>9</v>
      </c>
      <c r="D360" s="34" t="s">
        <v>6</v>
      </c>
      <c r="E360" s="34"/>
      <c r="F360" s="34"/>
      <c r="G360" s="34"/>
    </row>
    <row r="361" spans="1:7" s="29" customFormat="1" hidden="1">
      <c r="A361" s="33">
        <v>44170000</v>
      </c>
      <c r="B361" s="33" t="s">
        <v>89</v>
      </c>
      <c r="C361" s="4" t="s">
        <v>9</v>
      </c>
      <c r="D361" s="34" t="s">
        <v>6</v>
      </c>
      <c r="E361" s="34"/>
      <c r="F361" s="34"/>
      <c r="G361" s="34"/>
    </row>
    <row r="362" spans="1:7" s="29" customFormat="1" hidden="1">
      <c r="A362" s="33">
        <v>44170000</v>
      </c>
      <c r="B362" s="33" t="s">
        <v>90</v>
      </c>
      <c r="C362" s="4" t="s">
        <v>9</v>
      </c>
      <c r="D362" s="34" t="s">
        <v>6</v>
      </c>
      <c r="E362" s="34"/>
      <c r="F362" s="34"/>
      <c r="G362" s="34"/>
    </row>
    <row r="363" spans="1:7" s="29" customFormat="1" hidden="1">
      <c r="A363" s="33">
        <v>44531130</v>
      </c>
      <c r="B363" s="33" t="s">
        <v>91</v>
      </c>
      <c r="C363" s="4" t="s">
        <v>9</v>
      </c>
      <c r="D363" s="34" t="s">
        <v>6</v>
      </c>
      <c r="E363" s="34"/>
      <c r="F363" s="34"/>
      <c r="G363" s="34"/>
    </row>
    <row r="364" spans="1:7" s="29" customFormat="1" hidden="1">
      <c r="A364" s="33">
        <v>31500000</v>
      </c>
      <c r="B364" s="33" t="s">
        <v>92</v>
      </c>
      <c r="C364" s="4" t="s">
        <v>9</v>
      </c>
      <c r="D364" s="34" t="s">
        <v>6</v>
      </c>
      <c r="E364" s="34"/>
      <c r="F364" s="34"/>
      <c r="G364" s="34"/>
    </row>
    <row r="365" spans="1:7" s="29" customFormat="1" hidden="1">
      <c r="A365" s="33">
        <v>44111413</v>
      </c>
      <c r="B365" s="33" t="s">
        <v>93</v>
      </c>
      <c r="C365" s="4" t="s">
        <v>9</v>
      </c>
      <c r="D365" s="34" t="s">
        <v>6</v>
      </c>
      <c r="E365" s="34"/>
      <c r="F365" s="34"/>
      <c r="G365" s="34"/>
    </row>
    <row r="366" spans="1:7" s="29" customFormat="1" hidden="1">
      <c r="A366" s="33">
        <v>44831500</v>
      </c>
      <c r="B366" s="33" t="s">
        <v>94</v>
      </c>
      <c r="C366" s="4" t="s">
        <v>9</v>
      </c>
      <c r="D366" s="34" t="s">
        <v>6</v>
      </c>
      <c r="E366" s="34"/>
      <c r="F366" s="34"/>
      <c r="G366" s="34"/>
    </row>
    <row r="367" spans="1:7" s="29" customFormat="1" hidden="1">
      <c r="A367" s="33">
        <v>44192700</v>
      </c>
      <c r="B367" s="33" t="s">
        <v>95</v>
      </c>
      <c r="C367" s="4" t="s">
        <v>9</v>
      </c>
      <c r="D367" s="34" t="s">
        <v>6</v>
      </c>
      <c r="E367" s="34"/>
      <c r="F367" s="34"/>
      <c r="G367" s="34"/>
    </row>
    <row r="368" spans="1:7" s="29" customFormat="1" hidden="1">
      <c r="A368" s="33">
        <v>44192700</v>
      </c>
      <c r="B368" s="33" t="s">
        <v>95</v>
      </c>
      <c r="C368" s="4" t="s">
        <v>9</v>
      </c>
      <c r="D368" s="34" t="s">
        <v>6</v>
      </c>
      <c r="E368" s="34"/>
      <c r="F368" s="34"/>
      <c r="G368" s="34"/>
    </row>
    <row r="369" spans="1:7" s="29" customFormat="1" hidden="1">
      <c r="A369" s="33">
        <v>30192232</v>
      </c>
      <c r="B369" s="33" t="s">
        <v>96</v>
      </c>
      <c r="C369" s="4" t="s">
        <v>9</v>
      </c>
      <c r="D369" s="34" t="s">
        <v>6</v>
      </c>
      <c r="E369" s="34"/>
      <c r="F369" s="34"/>
      <c r="G369" s="34"/>
    </row>
    <row r="370" spans="1:7" s="29" customFormat="1" hidden="1">
      <c r="A370" s="33">
        <v>44511110</v>
      </c>
      <c r="B370" s="33" t="s">
        <v>97</v>
      </c>
      <c r="C370" s="4" t="s">
        <v>9</v>
      </c>
      <c r="D370" s="34" t="s">
        <v>6</v>
      </c>
      <c r="E370" s="34"/>
      <c r="F370" s="34"/>
      <c r="G370" s="34"/>
    </row>
    <row r="371" spans="1:7" s="29" customFormat="1" hidden="1">
      <c r="A371" s="33">
        <v>44511110</v>
      </c>
      <c r="B371" s="33" t="s">
        <v>98</v>
      </c>
      <c r="C371" s="4" t="s">
        <v>9</v>
      </c>
      <c r="D371" s="34" t="s">
        <v>6</v>
      </c>
      <c r="E371" s="34"/>
      <c r="F371" s="34"/>
      <c r="G371" s="34"/>
    </row>
    <row r="372" spans="1:7" s="29" customFormat="1" hidden="1">
      <c r="A372" s="33">
        <v>34921440</v>
      </c>
      <c r="B372" s="33" t="s">
        <v>99</v>
      </c>
      <c r="C372" s="4" t="s">
        <v>9</v>
      </c>
      <c r="D372" s="34" t="s">
        <v>6</v>
      </c>
      <c r="E372" s="34"/>
      <c r="F372" s="34"/>
      <c r="G372" s="34"/>
    </row>
    <row r="373" spans="1:7" s="29" customFormat="1" hidden="1">
      <c r="A373" s="33">
        <v>39530000</v>
      </c>
      <c r="B373" s="33" t="s">
        <v>100</v>
      </c>
      <c r="C373" s="4" t="s">
        <v>9</v>
      </c>
      <c r="D373" s="34" t="s">
        <v>6</v>
      </c>
      <c r="E373" s="34"/>
      <c r="F373" s="34"/>
      <c r="G373" s="34"/>
    </row>
    <row r="374" spans="1:7" s="29" customFormat="1" hidden="1">
      <c r="A374" s="33">
        <v>44111413</v>
      </c>
      <c r="B374" s="33" t="s">
        <v>93</v>
      </c>
      <c r="C374" s="4" t="s">
        <v>9</v>
      </c>
      <c r="D374" s="34" t="s">
        <v>6</v>
      </c>
      <c r="E374" s="34"/>
      <c r="F374" s="34"/>
      <c r="G374" s="34"/>
    </row>
    <row r="375" spans="1:7" s="29" customFormat="1" hidden="1">
      <c r="A375" s="33">
        <v>44111413</v>
      </c>
      <c r="B375" s="33" t="s">
        <v>101</v>
      </c>
      <c r="C375" s="4" t="s">
        <v>9</v>
      </c>
      <c r="D375" s="34" t="s">
        <v>6</v>
      </c>
      <c r="E375" s="34"/>
      <c r="F375" s="34"/>
      <c r="G375" s="34"/>
    </row>
    <row r="376" spans="1:7" s="29" customFormat="1" hidden="1">
      <c r="A376" s="33">
        <v>39531500</v>
      </c>
      <c r="B376" s="33" t="s">
        <v>102</v>
      </c>
      <c r="C376" s="4" t="s">
        <v>9</v>
      </c>
      <c r="D376" s="34" t="s">
        <v>6</v>
      </c>
      <c r="E376" s="34"/>
      <c r="F376" s="34"/>
      <c r="G376" s="34"/>
    </row>
    <row r="377" spans="1:7" s="29" customFormat="1" hidden="1">
      <c r="A377" s="33">
        <v>19641000</v>
      </c>
      <c r="B377" s="33" t="s">
        <v>103</v>
      </c>
      <c r="C377" s="4" t="s">
        <v>9</v>
      </c>
      <c r="D377" s="34" t="s">
        <v>6</v>
      </c>
      <c r="E377" s="34"/>
      <c r="F377" s="34"/>
      <c r="G377" s="34"/>
    </row>
    <row r="378" spans="1:7" s="29" customFormat="1" hidden="1">
      <c r="A378" s="33">
        <v>44112730</v>
      </c>
      <c r="B378" s="33" t="s">
        <v>104</v>
      </c>
      <c r="C378" s="4" t="s">
        <v>9</v>
      </c>
      <c r="D378" s="34" t="s">
        <v>6</v>
      </c>
      <c r="E378" s="34"/>
      <c r="F378" s="34"/>
      <c r="G378" s="34"/>
    </row>
    <row r="379" spans="1:7" s="29" customFormat="1" hidden="1">
      <c r="A379" s="33">
        <v>44112730</v>
      </c>
      <c r="B379" s="33" t="s">
        <v>105</v>
      </c>
      <c r="C379" s="4" t="s">
        <v>9</v>
      </c>
      <c r="D379" s="34" t="s">
        <v>6</v>
      </c>
      <c r="E379" s="34"/>
      <c r="F379" s="34"/>
      <c r="G379" s="34"/>
    </row>
    <row r="380" spans="1:7" s="29" customFormat="1" hidden="1">
      <c r="A380" s="33">
        <v>44112730</v>
      </c>
      <c r="B380" s="33" t="s">
        <v>106</v>
      </c>
      <c r="C380" s="4" t="s">
        <v>9</v>
      </c>
      <c r="D380" s="34" t="s">
        <v>6</v>
      </c>
      <c r="E380" s="34"/>
      <c r="F380" s="34"/>
      <c r="G380" s="34"/>
    </row>
    <row r="381" spans="1:7" s="29" customFormat="1" hidden="1">
      <c r="A381" s="33">
        <v>44921500</v>
      </c>
      <c r="B381" s="33" t="s">
        <v>107</v>
      </c>
      <c r="C381" s="4" t="s">
        <v>9</v>
      </c>
      <c r="D381" s="34" t="s">
        <v>6</v>
      </c>
      <c r="E381" s="34"/>
      <c r="F381" s="34"/>
      <c r="G381" s="34"/>
    </row>
    <row r="382" spans="1:7" s="29" customFormat="1" hidden="1">
      <c r="A382" s="33">
        <v>44111414</v>
      </c>
      <c r="B382" s="33" t="s">
        <v>108</v>
      </c>
      <c r="C382" s="4" t="s">
        <v>9</v>
      </c>
      <c r="D382" s="34" t="s">
        <v>6</v>
      </c>
      <c r="E382" s="34"/>
      <c r="F382" s="34"/>
      <c r="G382" s="34"/>
    </row>
    <row r="383" spans="1:7" s="29" customFormat="1" hidden="1">
      <c r="A383" s="33">
        <v>44111417</v>
      </c>
      <c r="B383" s="33" t="s">
        <v>109</v>
      </c>
      <c r="C383" s="4" t="s">
        <v>9</v>
      </c>
      <c r="D383" s="34" t="s">
        <v>6</v>
      </c>
      <c r="E383" s="34"/>
      <c r="F383" s="34"/>
      <c r="G383" s="34"/>
    </row>
    <row r="384" spans="1:7" s="29" customFormat="1" hidden="1">
      <c r="A384" s="33">
        <v>44192700</v>
      </c>
      <c r="B384" s="33" t="s">
        <v>110</v>
      </c>
      <c r="C384" s="4" t="s">
        <v>9</v>
      </c>
      <c r="D384" s="34" t="s">
        <v>6</v>
      </c>
      <c r="E384" s="34"/>
      <c r="F384" s="34"/>
      <c r="G384" s="34"/>
    </row>
    <row r="385" spans="1:7" s="29" customFormat="1" hidden="1">
      <c r="A385" s="33">
        <v>44111413</v>
      </c>
      <c r="B385" s="33" t="s">
        <v>93</v>
      </c>
      <c r="C385" s="4" t="s">
        <v>9</v>
      </c>
      <c r="D385" s="34" t="s">
        <v>6</v>
      </c>
      <c r="E385" s="34"/>
      <c r="F385" s="34"/>
      <c r="G385" s="34"/>
    </row>
    <row r="386" spans="1:7" s="29" customFormat="1" hidden="1">
      <c r="A386" s="33">
        <v>44111413</v>
      </c>
      <c r="B386" s="33" t="s">
        <v>101</v>
      </c>
      <c r="C386" s="4" t="s">
        <v>9</v>
      </c>
      <c r="D386" s="34" t="s">
        <v>6</v>
      </c>
      <c r="E386" s="34"/>
      <c r="F386" s="34"/>
      <c r="G386" s="34"/>
    </row>
    <row r="387" spans="1:7" s="29" customFormat="1" hidden="1">
      <c r="A387" s="33">
        <v>44111413</v>
      </c>
      <c r="B387" s="33" t="s">
        <v>93</v>
      </c>
      <c r="C387" s="4" t="s">
        <v>9</v>
      </c>
      <c r="D387" s="34" t="s">
        <v>6</v>
      </c>
      <c r="E387" s="34"/>
      <c r="F387" s="34"/>
      <c r="G387" s="34"/>
    </row>
    <row r="388" spans="1:7" s="29" customFormat="1" hidden="1">
      <c r="A388" s="33">
        <v>44831500</v>
      </c>
      <c r="B388" s="33" t="s">
        <v>111</v>
      </c>
      <c r="C388" s="4" t="s">
        <v>9</v>
      </c>
      <c r="D388" s="34" t="s">
        <v>6</v>
      </c>
      <c r="E388" s="34"/>
      <c r="F388" s="34"/>
      <c r="G388" s="34"/>
    </row>
    <row r="389" spans="1:7" s="29" customFormat="1" hidden="1">
      <c r="A389" s="33">
        <v>44192700</v>
      </c>
      <c r="B389" s="33" t="s">
        <v>110</v>
      </c>
      <c r="C389" s="4" t="s">
        <v>9</v>
      </c>
      <c r="D389" s="34" t="s">
        <v>6</v>
      </c>
      <c r="E389" s="34"/>
      <c r="F389" s="34"/>
      <c r="G389" s="34"/>
    </row>
    <row r="390" spans="1:7" s="29" customFormat="1" hidden="1">
      <c r="A390" s="33">
        <v>39221460</v>
      </c>
      <c r="B390" s="33" t="s">
        <v>112</v>
      </c>
      <c r="C390" s="4" t="s">
        <v>9</v>
      </c>
      <c r="D390" s="34" t="s">
        <v>6</v>
      </c>
      <c r="E390" s="34"/>
      <c r="F390" s="34"/>
      <c r="G390" s="34"/>
    </row>
    <row r="391" spans="1:7" s="29" customFormat="1" hidden="1">
      <c r="A391" s="33">
        <v>44111417</v>
      </c>
      <c r="B391" s="33" t="s">
        <v>113</v>
      </c>
      <c r="C391" s="4" t="s">
        <v>9</v>
      </c>
      <c r="D391" s="34" t="s">
        <v>6</v>
      </c>
      <c r="E391" s="34"/>
      <c r="F391" s="34"/>
      <c r="G391" s="34"/>
    </row>
    <row r="392" spans="1:7" s="29" customFormat="1" hidden="1">
      <c r="A392" s="33">
        <v>24911200</v>
      </c>
      <c r="B392" s="33" t="s">
        <v>114</v>
      </c>
      <c r="C392" s="4" t="s">
        <v>9</v>
      </c>
      <c r="D392" s="34" t="s">
        <v>6</v>
      </c>
      <c r="E392" s="34"/>
      <c r="F392" s="34"/>
      <c r="G392" s="34"/>
    </row>
    <row r="393" spans="1:7" s="29" customFormat="1" hidden="1">
      <c r="A393" s="33">
        <v>24911900</v>
      </c>
      <c r="B393" s="33" t="s">
        <v>115</v>
      </c>
      <c r="C393" s="4" t="s">
        <v>9</v>
      </c>
      <c r="D393" s="34" t="s">
        <v>6</v>
      </c>
      <c r="E393" s="34"/>
      <c r="F393" s="34"/>
      <c r="G393" s="34"/>
    </row>
    <row r="394" spans="1:7" s="29" customFormat="1" hidden="1">
      <c r="A394" s="33">
        <v>44112760</v>
      </c>
      <c r="B394" s="33" t="s">
        <v>116</v>
      </c>
      <c r="C394" s="4" t="s">
        <v>9</v>
      </c>
      <c r="D394" s="34" t="s">
        <v>6</v>
      </c>
      <c r="E394" s="34"/>
      <c r="F394" s="34"/>
      <c r="G394" s="34"/>
    </row>
    <row r="395" spans="1:7" s="29" customFormat="1" hidden="1">
      <c r="A395" s="33">
        <v>44192610</v>
      </c>
      <c r="B395" s="33" t="s">
        <v>117</v>
      </c>
      <c r="C395" s="4" t="s">
        <v>9</v>
      </c>
      <c r="D395" s="34" t="s">
        <v>31</v>
      </c>
      <c r="E395" s="34"/>
      <c r="F395" s="34"/>
      <c r="G395" s="34"/>
    </row>
    <row r="396" spans="1:7" s="29" customFormat="1" hidden="1">
      <c r="A396" s="33">
        <v>44192610</v>
      </c>
      <c r="B396" s="33" t="s">
        <v>118</v>
      </c>
      <c r="C396" s="4" t="s">
        <v>9</v>
      </c>
      <c r="D396" s="34" t="s">
        <v>31</v>
      </c>
      <c r="E396" s="34"/>
      <c r="F396" s="34"/>
      <c r="G396" s="34"/>
    </row>
    <row r="397" spans="1:7" s="29" customFormat="1" hidden="1">
      <c r="A397" s="33">
        <v>18141100</v>
      </c>
      <c r="B397" s="33" t="s">
        <v>119</v>
      </c>
      <c r="C397" s="4" t="s">
        <v>9</v>
      </c>
      <c r="D397" s="34" t="s">
        <v>6</v>
      </c>
      <c r="E397" s="34"/>
      <c r="F397" s="34"/>
      <c r="G397" s="34"/>
    </row>
    <row r="398" spans="1:7" s="29" customFormat="1" hidden="1">
      <c r="A398" s="33">
        <v>44112730</v>
      </c>
      <c r="B398" s="33" t="s">
        <v>120</v>
      </c>
      <c r="C398" s="4" t="s">
        <v>9</v>
      </c>
      <c r="D398" s="34" t="s">
        <v>6</v>
      </c>
      <c r="E398" s="34"/>
      <c r="F398" s="34"/>
      <c r="G398" s="34"/>
    </row>
    <row r="399" spans="1:7" s="29" customFormat="1" hidden="1">
      <c r="A399" s="33">
        <v>44112720</v>
      </c>
      <c r="B399" s="33" t="s">
        <v>121</v>
      </c>
      <c r="C399" s="4" t="s">
        <v>9</v>
      </c>
      <c r="D399" s="34" t="s">
        <v>6</v>
      </c>
      <c r="E399" s="34"/>
      <c r="F399" s="34"/>
      <c r="G399" s="34"/>
    </row>
    <row r="400" spans="1:7" s="29" customFormat="1" hidden="1">
      <c r="A400" s="33">
        <v>44921500</v>
      </c>
      <c r="B400" s="33" t="s">
        <v>107</v>
      </c>
      <c r="C400" s="4" t="s">
        <v>9</v>
      </c>
      <c r="D400" s="34" t="s">
        <v>6</v>
      </c>
      <c r="E400" s="34"/>
      <c r="F400" s="34"/>
      <c r="G400" s="34"/>
    </row>
    <row r="401" spans="1:7" s="29" customFormat="1" hidden="1">
      <c r="A401" s="33">
        <v>44921500</v>
      </c>
      <c r="B401" s="33" t="s">
        <v>122</v>
      </c>
      <c r="C401" s="4" t="s">
        <v>9</v>
      </c>
      <c r="D401" s="34" t="s">
        <v>6</v>
      </c>
      <c r="E401" s="34"/>
      <c r="F401" s="34"/>
      <c r="G401" s="34"/>
    </row>
    <row r="402" spans="1:7" s="29" customFormat="1" hidden="1">
      <c r="A402" s="33">
        <v>44511260</v>
      </c>
      <c r="B402" s="33" t="s">
        <v>123</v>
      </c>
      <c r="C402" s="4" t="s">
        <v>9</v>
      </c>
      <c r="D402" s="34" t="s">
        <v>6</v>
      </c>
      <c r="E402" s="34"/>
      <c r="F402" s="34"/>
      <c r="G402" s="34"/>
    </row>
    <row r="403" spans="1:7" s="29" customFormat="1" hidden="1">
      <c r="A403" s="33">
        <v>19641000</v>
      </c>
      <c r="B403" s="33" t="s">
        <v>103</v>
      </c>
      <c r="C403" s="4" t="s">
        <v>9</v>
      </c>
      <c r="D403" s="34" t="s">
        <v>6</v>
      </c>
      <c r="E403" s="34"/>
      <c r="F403" s="34"/>
      <c r="G403" s="34"/>
    </row>
    <row r="404" spans="1:7" s="29" customFormat="1" hidden="1">
      <c r="A404" s="33">
        <v>44531130</v>
      </c>
      <c r="B404" s="33" t="s">
        <v>124</v>
      </c>
      <c r="C404" s="4" t="s">
        <v>9</v>
      </c>
      <c r="D404" s="34" t="s">
        <v>6</v>
      </c>
      <c r="E404" s="34"/>
      <c r="F404" s="34"/>
      <c r="G404" s="34"/>
    </row>
    <row r="405" spans="1:7" s="29" customFormat="1" hidden="1">
      <c r="A405" s="33">
        <v>30192800</v>
      </c>
      <c r="B405" s="33" t="s">
        <v>125</v>
      </c>
      <c r="C405" s="4" t="s">
        <v>9</v>
      </c>
      <c r="D405" s="34" t="s">
        <v>6</v>
      </c>
      <c r="E405" s="34"/>
      <c r="F405" s="34"/>
      <c r="G405" s="34"/>
    </row>
    <row r="406" spans="1:7" s="29" customFormat="1" hidden="1">
      <c r="A406" s="33">
        <v>44111413</v>
      </c>
      <c r="B406" s="33" t="s">
        <v>101</v>
      </c>
      <c r="C406" s="4" t="s">
        <v>9</v>
      </c>
      <c r="D406" s="34" t="s">
        <v>6</v>
      </c>
      <c r="E406" s="34"/>
      <c r="F406" s="34"/>
      <c r="G406" s="34"/>
    </row>
    <row r="407" spans="1:7" s="29" customFormat="1" hidden="1">
      <c r="A407" s="33">
        <v>44111414</v>
      </c>
      <c r="B407" s="33" t="s">
        <v>108</v>
      </c>
      <c r="C407" s="4" t="s">
        <v>9</v>
      </c>
      <c r="D407" s="34" t="s">
        <v>6</v>
      </c>
      <c r="E407" s="34"/>
      <c r="F407" s="34"/>
      <c r="G407" s="34"/>
    </row>
    <row r="408" spans="1:7" s="29" customFormat="1" hidden="1">
      <c r="A408" s="33">
        <v>44112730</v>
      </c>
      <c r="B408" s="33" t="s">
        <v>126</v>
      </c>
      <c r="C408" s="4" t="s">
        <v>9</v>
      </c>
      <c r="D408" s="34" t="s">
        <v>6</v>
      </c>
      <c r="E408" s="34"/>
      <c r="F408" s="34"/>
      <c r="G408" s="34"/>
    </row>
    <row r="409" spans="1:7" s="29" customFormat="1" hidden="1">
      <c r="A409" s="33">
        <v>44921500</v>
      </c>
      <c r="B409" s="33" t="s">
        <v>127</v>
      </c>
      <c r="C409" s="4" t="s">
        <v>9</v>
      </c>
      <c r="D409" s="34" t="s">
        <v>6</v>
      </c>
      <c r="E409" s="34"/>
      <c r="F409" s="34"/>
      <c r="G409" s="34"/>
    </row>
    <row r="410" spans="1:7" s="29" customFormat="1" hidden="1">
      <c r="A410" s="33">
        <v>44921500</v>
      </c>
      <c r="B410" s="33" t="s">
        <v>122</v>
      </c>
      <c r="C410" s="4" t="s">
        <v>9</v>
      </c>
      <c r="D410" s="34" t="s">
        <v>6</v>
      </c>
      <c r="E410" s="34"/>
      <c r="F410" s="34"/>
      <c r="G410" s="34"/>
    </row>
    <row r="411" spans="1:7" s="29" customFormat="1" hidden="1">
      <c r="A411" s="33">
        <v>30192231</v>
      </c>
      <c r="B411" s="33" t="s">
        <v>128</v>
      </c>
      <c r="C411" s="4" t="s">
        <v>9</v>
      </c>
      <c r="D411" s="34" t="s">
        <v>6</v>
      </c>
      <c r="E411" s="34"/>
      <c r="F411" s="34"/>
      <c r="G411" s="34"/>
    </row>
    <row r="412" spans="1:7" s="29" customFormat="1" ht="26.4" hidden="1">
      <c r="A412" s="33">
        <v>44831200</v>
      </c>
      <c r="B412" s="33" t="s">
        <v>129</v>
      </c>
      <c r="C412" s="4" t="s">
        <v>9</v>
      </c>
      <c r="D412" s="34" t="s">
        <v>6</v>
      </c>
      <c r="E412" s="34"/>
      <c r="F412" s="34"/>
      <c r="G412" s="34"/>
    </row>
    <row r="413" spans="1:7" s="29" customFormat="1" hidden="1">
      <c r="A413" s="33">
        <v>44111417</v>
      </c>
      <c r="B413" s="33" t="s">
        <v>130</v>
      </c>
      <c r="C413" s="4" t="s">
        <v>9</v>
      </c>
      <c r="D413" s="34" t="s">
        <v>6</v>
      </c>
      <c r="E413" s="34"/>
      <c r="F413" s="34"/>
      <c r="G413" s="34"/>
    </row>
    <row r="414" spans="1:7" s="29" customFormat="1" hidden="1">
      <c r="A414" s="33">
        <v>44111417</v>
      </c>
      <c r="B414" s="33" t="s">
        <v>113</v>
      </c>
      <c r="C414" s="4" t="s">
        <v>9</v>
      </c>
      <c r="D414" s="34" t="s">
        <v>6</v>
      </c>
      <c r="E414" s="34"/>
      <c r="F414" s="34"/>
      <c r="G414" s="34"/>
    </row>
    <row r="415" spans="1:7" s="29" customFormat="1" hidden="1">
      <c r="A415" s="33">
        <v>44322200</v>
      </c>
      <c r="B415" s="33" t="s">
        <v>131</v>
      </c>
      <c r="C415" s="4" t="s">
        <v>9</v>
      </c>
      <c r="D415" s="34" t="s">
        <v>140</v>
      </c>
      <c r="E415" s="34"/>
      <c r="F415" s="34"/>
      <c r="G415" s="34"/>
    </row>
    <row r="416" spans="1:7" s="29" customFormat="1" hidden="1">
      <c r="A416" s="33">
        <v>31681700</v>
      </c>
      <c r="B416" s="33" t="s">
        <v>132</v>
      </c>
      <c r="C416" s="4" t="s">
        <v>9</v>
      </c>
      <c r="D416" s="34" t="s">
        <v>6</v>
      </c>
      <c r="E416" s="34"/>
      <c r="F416" s="34"/>
      <c r="G416" s="34"/>
    </row>
    <row r="417" spans="1:8" s="29" customFormat="1" hidden="1">
      <c r="A417" s="33">
        <v>31211221</v>
      </c>
      <c r="B417" s="33" t="s">
        <v>133</v>
      </c>
      <c r="C417" s="4" t="s">
        <v>9</v>
      </c>
      <c r="D417" s="34" t="s">
        <v>6</v>
      </c>
      <c r="E417" s="34"/>
      <c r="F417" s="34"/>
      <c r="G417" s="34"/>
    </row>
    <row r="418" spans="1:8" s="29" customFormat="1" hidden="1">
      <c r="A418" s="33">
        <v>31684400</v>
      </c>
      <c r="B418" s="33" t="s">
        <v>134</v>
      </c>
      <c r="C418" s="4" t="s">
        <v>9</v>
      </c>
      <c r="D418" s="34" t="s">
        <v>6</v>
      </c>
      <c r="E418" s="34"/>
      <c r="F418" s="34"/>
      <c r="G418" s="34"/>
    </row>
    <row r="419" spans="1:8" s="29" customFormat="1" hidden="1">
      <c r="A419" s="33">
        <v>31681700</v>
      </c>
      <c r="B419" s="33" t="s">
        <v>135</v>
      </c>
      <c r="C419" s="4" t="s">
        <v>9</v>
      </c>
      <c r="D419" s="34" t="s">
        <v>6</v>
      </c>
      <c r="E419" s="34"/>
      <c r="F419" s="34"/>
      <c r="G419" s="34"/>
    </row>
    <row r="420" spans="1:8" s="29" customFormat="1" hidden="1">
      <c r="A420" s="33">
        <v>44192700</v>
      </c>
      <c r="B420" s="33" t="s">
        <v>136</v>
      </c>
      <c r="C420" s="4" t="s">
        <v>9</v>
      </c>
      <c r="D420" s="34" t="s">
        <v>6</v>
      </c>
      <c r="E420" s="34"/>
      <c r="F420" s="34"/>
      <c r="G420" s="34"/>
    </row>
    <row r="421" spans="1:8" s="29" customFormat="1" hidden="1">
      <c r="A421" s="33">
        <v>39221460</v>
      </c>
      <c r="B421" s="33" t="s">
        <v>137</v>
      </c>
      <c r="C421" s="4" t="s">
        <v>9</v>
      </c>
      <c r="D421" s="34" t="s">
        <v>6</v>
      </c>
      <c r="E421" s="34"/>
      <c r="F421" s="34"/>
      <c r="G421" s="34"/>
    </row>
    <row r="422" spans="1:8" s="29" customFormat="1" hidden="1">
      <c r="A422" s="33">
        <v>44192700</v>
      </c>
      <c r="B422" s="33" t="s">
        <v>138</v>
      </c>
      <c r="C422" s="4" t="s">
        <v>9</v>
      </c>
      <c r="D422" s="34" t="s">
        <v>6</v>
      </c>
      <c r="E422" s="34"/>
      <c r="F422" s="34"/>
      <c r="G422" s="34"/>
    </row>
    <row r="423" spans="1:8" s="29" customFormat="1" hidden="1">
      <c r="A423" s="33">
        <v>31651400</v>
      </c>
      <c r="B423" s="33" t="s">
        <v>81</v>
      </c>
      <c r="C423" s="4" t="s">
        <v>9</v>
      </c>
      <c r="D423" s="34" t="s">
        <v>6</v>
      </c>
      <c r="E423" s="34"/>
      <c r="F423" s="34"/>
      <c r="G423" s="34"/>
    </row>
    <row r="424" spans="1:8" s="29" customFormat="1" hidden="1">
      <c r="A424" s="33">
        <v>30192232</v>
      </c>
      <c r="B424" s="33" t="s">
        <v>139</v>
      </c>
      <c r="C424" s="4" t="s">
        <v>9</v>
      </c>
      <c r="D424" s="34" t="s">
        <v>6</v>
      </c>
      <c r="E424" s="34"/>
      <c r="F424" s="34"/>
      <c r="G424" s="34"/>
      <c r="H424" s="29">
        <f>SUM(F349:F424)</f>
        <v>0</v>
      </c>
    </row>
    <row r="425" spans="1:8" s="29" customFormat="1" hidden="1">
      <c r="A425" s="131">
        <v>35121110</v>
      </c>
      <c r="B425" s="33" t="s">
        <v>142</v>
      </c>
      <c r="C425" s="4" t="s">
        <v>9</v>
      </c>
      <c r="D425" s="26" t="s">
        <v>6</v>
      </c>
      <c r="E425" s="26"/>
      <c r="F425" s="22"/>
      <c r="G425" s="22"/>
    </row>
    <row r="426" spans="1:8" s="29" customFormat="1" hidden="1">
      <c r="A426" s="131">
        <v>35000000</v>
      </c>
      <c r="B426" s="33" t="s">
        <v>143</v>
      </c>
      <c r="C426" s="4" t="s">
        <v>9</v>
      </c>
      <c r="D426" s="26" t="s">
        <v>6</v>
      </c>
      <c r="E426" s="26"/>
      <c r="F426" s="22"/>
      <c r="G426" s="22"/>
    </row>
    <row r="427" spans="1:8" s="29" customFormat="1" hidden="1">
      <c r="A427" s="131">
        <v>31440000</v>
      </c>
      <c r="B427" s="33" t="s">
        <v>144</v>
      </c>
      <c r="C427" s="4" t="s">
        <v>9</v>
      </c>
      <c r="D427" s="26" t="s">
        <v>6</v>
      </c>
      <c r="E427" s="26"/>
      <c r="F427" s="22"/>
      <c r="G427" s="22"/>
    </row>
    <row r="428" spans="1:8" s="29" customFormat="1" hidden="1">
      <c r="A428" s="131">
        <v>38431120</v>
      </c>
      <c r="B428" s="33" t="s">
        <v>145</v>
      </c>
      <c r="C428" s="4" t="s">
        <v>9</v>
      </c>
      <c r="D428" s="26" t="s">
        <v>6</v>
      </c>
      <c r="E428" s="26"/>
      <c r="F428" s="22"/>
      <c r="G428" s="22"/>
    </row>
    <row r="429" spans="1:8" s="29" customFormat="1" hidden="1">
      <c r="A429" s="131">
        <v>35000000</v>
      </c>
      <c r="B429" s="33" t="s">
        <v>146</v>
      </c>
      <c r="C429" s="4" t="s">
        <v>9</v>
      </c>
      <c r="D429" s="26" t="s">
        <v>6</v>
      </c>
      <c r="E429" s="26"/>
      <c r="F429" s="22"/>
      <c r="G429" s="22"/>
    </row>
    <row r="430" spans="1:8" s="29" customFormat="1" hidden="1">
      <c r="A430" s="131">
        <v>44322200</v>
      </c>
      <c r="B430" s="33" t="s">
        <v>147</v>
      </c>
      <c r="C430" s="4" t="s">
        <v>9</v>
      </c>
      <c r="D430" s="26" t="s">
        <v>38</v>
      </c>
      <c r="E430" s="26"/>
      <c r="F430" s="22"/>
      <c r="G430" s="22"/>
      <c r="H430" s="29">
        <f>SUM(F425:F430)</f>
        <v>0</v>
      </c>
    </row>
    <row r="431" spans="1:8" s="29" customFormat="1" hidden="1">
      <c r="A431" s="131">
        <v>33121180</v>
      </c>
      <c r="B431" s="33" t="s">
        <v>148</v>
      </c>
      <c r="C431" s="4" t="s">
        <v>9</v>
      </c>
      <c r="D431" s="26" t="s">
        <v>6</v>
      </c>
      <c r="E431" s="26"/>
      <c r="F431" s="26"/>
      <c r="G431" s="22"/>
    </row>
    <row r="432" spans="1:8" s="29" customFormat="1" hidden="1">
      <c r="A432" s="131">
        <v>38411200</v>
      </c>
      <c r="B432" s="58" t="s">
        <v>149</v>
      </c>
      <c r="C432" s="4" t="s">
        <v>9</v>
      </c>
      <c r="D432" s="26" t="s">
        <v>6</v>
      </c>
      <c r="E432" s="26"/>
      <c r="F432" s="26"/>
      <c r="G432" s="22"/>
      <c r="H432" s="29">
        <f>SUM(F431:F432)</f>
        <v>0</v>
      </c>
    </row>
    <row r="433" spans="1:8" s="29" customFormat="1" hidden="1">
      <c r="A433" s="162">
        <v>44163180</v>
      </c>
      <c r="B433" s="59" t="s">
        <v>163</v>
      </c>
      <c r="C433" s="57" t="s">
        <v>9</v>
      </c>
      <c r="D433" s="26" t="s">
        <v>166</v>
      </c>
      <c r="E433" s="26"/>
      <c r="F433" s="26"/>
      <c r="G433" s="22"/>
    </row>
    <row r="434" spans="1:8" s="29" customFormat="1" hidden="1">
      <c r="A434" s="162">
        <v>31711160</v>
      </c>
      <c r="B434" s="59" t="s">
        <v>164</v>
      </c>
      <c r="C434" s="57" t="s">
        <v>9</v>
      </c>
      <c r="D434" s="26" t="s">
        <v>6</v>
      </c>
      <c r="E434" s="26"/>
      <c r="F434" s="26"/>
      <c r="G434" s="22"/>
    </row>
    <row r="435" spans="1:8" s="29" customFormat="1" hidden="1">
      <c r="A435" s="163">
        <v>44112730</v>
      </c>
      <c r="B435" s="66" t="s">
        <v>165</v>
      </c>
      <c r="C435" s="67" t="s">
        <v>9</v>
      </c>
      <c r="D435" s="60" t="s">
        <v>6</v>
      </c>
      <c r="E435" s="60"/>
      <c r="F435" s="60"/>
      <c r="G435" s="61"/>
      <c r="H435" s="29">
        <f>SUM(F433:F435)</f>
        <v>0</v>
      </c>
    </row>
    <row r="436" spans="1:8" s="29" customFormat="1" hidden="1">
      <c r="A436" s="131">
        <v>31500000</v>
      </c>
      <c r="B436" s="69" t="s">
        <v>198</v>
      </c>
      <c r="C436" s="70" t="s">
        <v>9</v>
      </c>
      <c r="D436" s="71" t="s">
        <v>6</v>
      </c>
      <c r="E436" s="72"/>
      <c r="F436" s="73"/>
      <c r="G436" s="73"/>
    </row>
    <row r="437" spans="1:8" s="29" customFormat="1" hidden="1">
      <c r="A437" s="131">
        <v>44831500</v>
      </c>
      <c r="B437" s="69" t="s">
        <v>94</v>
      </c>
      <c r="C437" s="70" t="s">
        <v>9</v>
      </c>
      <c r="D437" s="71" t="s">
        <v>6</v>
      </c>
      <c r="E437" s="72"/>
      <c r="F437" s="73"/>
      <c r="G437" s="73"/>
    </row>
    <row r="438" spans="1:8" s="29" customFormat="1" hidden="1">
      <c r="A438" s="131">
        <v>39221460</v>
      </c>
      <c r="B438" s="69" t="s">
        <v>199</v>
      </c>
      <c r="C438" s="70" t="s">
        <v>9</v>
      </c>
      <c r="D438" s="71" t="s">
        <v>6</v>
      </c>
      <c r="E438" s="72"/>
      <c r="F438" s="73"/>
      <c r="G438" s="73"/>
    </row>
    <row r="439" spans="1:8" s="29" customFormat="1" hidden="1">
      <c r="A439" s="131">
        <v>44111413</v>
      </c>
      <c r="B439" s="69" t="s">
        <v>200</v>
      </c>
      <c r="C439" s="70" t="s">
        <v>9</v>
      </c>
      <c r="D439" s="71" t="s">
        <v>6</v>
      </c>
      <c r="E439" s="72"/>
      <c r="F439" s="73"/>
      <c r="G439" s="73"/>
    </row>
    <row r="440" spans="1:8" s="29" customFormat="1" hidden="1">
      <c r="A440" s="131">
        <v>44111413</v>
      </c>
      <c r="B440" s="69" t="s">
        <v>200</v>
      </c>
      <c r="C440" s="70" t="s">
        <v>9</v>
      </c>
      <c r="D440" s="71" t="s">
        <v>6</v>
      </c>
      <c r="E440" s="72"/>
      <c r="F440" s="73"/>
      <c r="G440" s="73"/>
    </row>
    <row r="441" spans="1:8" s="29" customFormat="1" hidden="1">
      <c r="A441" s="164" t="s">
        <v>197</v>
      </c>
      <c r="B441" s="69" t="s">
        <v>190</v>
      </c>
      <c r="C441" s="70" t="s">
        <v>9</v>
      </c>
      <c r="D441" s="71" t="s">
        <v>6</v>
      </c>
      <c r="E441" s="72"/>
      <c r="F441" s="73"/>
      <c r="G441" s="73"/>
    </row>
    <row r="442" spans="1:8" s="29" customFormat="1" hidden="1">
      <c r="A442" s="131">
        <v>39221460</v>
      </c>
      <c r="B442" s="69" t="s">
        <v>191</v>
      </c>
      <c r="C442" s="70" t="s">
        <v>9</v>
      </c>
      <c r="D442" s="71" t="s">
        <v>6</v>
      </c>
      <c r="E442" s="72"/>
      <c r="F442" s="73"/>
      <c r="G442" s="73"/>
    </row>
    <row r="443" spans="1:8" s="29" customFormat="1" hidden="1">
      <c r="A443" s="165">
        <v>44831500</v>
      </c>
      <c r="B443" s="69" t="s">
        <v>201</v>
      </c>
      <c r="C443" s="70" t="s">
        <v>9</v>
      </c>
      <c r="D443" s="71" t="s">
        <v>6</v>
      </c>
      <c r="E443" s="72"/>
      <c r="F443" s="73"/>
      <c r="G443" s="73"/>
    </row>
    <row r="444" spans="1:8" s="29" customFormat="1" hidden="1">
      <c r="A444" s="131">
        <v>44111413</v>
      </c>
      <c r="B444" s="69" t="s">
        <v>202</v>
      </c>
      <c r="C444" s="70" t="s">
        <v>9</v>
      </c>
      <c r="D444" s="71" t="s">
        <v>6</v>
      </c>
      <c r="E444" s="72"/>
      <c r="F444" s="73"/>
      <c r="G444" s="73"/>
    </row>
    <row r="445" spans="1:8" s="29" customFormat="1" hidden="1">
      <c r="A445" s="164" t="s">
        <v>196</v>
      </c>
      <c r="B445" s="69" t="s">
        <v>192</v>
      </c>
      <c r="C445" s="70" t="s">
        <v>9</v>
      </c>
      <c r="D445" s="71" t="s">
        <v>31</v>
      </c>
      <c r="E445" s="72"/>
      <c r="F445" s="73"/>
      <c r="G445" s="73"/>
    </row>
    <row r="446" spans="1:8" s="29" customFormat="1" hidden="1">
      <c r="A446" s="164" t="s">
        <v>195</v>
      </c>
      <c r="B446" s="69" t="s">
        <v>193</v>
      </c>
      <c r="C446" s="70" t="s">
        <v>9</v>
      </c>
      <c r="D446" s="71" t="s">
        <v>31</v>
      </c>
      <c r="E446" s="72"/>
      <c r="F446" s="73"/>
      <c r="G446" s="73"/>
    </row>
    <row r="447" spans="1:8" s="29" customFormat="1" hidden="1">
      <c r="A447" s="131">
        <v>44221171</v>
      </c>
      <c r="B447" s="69" t="s">
        <v>194</v>
      </c>
      <c r="C447" s="70" t="s">
        <v>9</v>
      </c>
      <c r="D447" s="71" t="s">
        <v>6</v>
      </c>
      <c r="E447" s="72"/>
      <c r="F447" s="73"/>
      <c r="G447" s="73"/>
    </row>
    <row r="448" spans="1:8" s="29" customFormat="1" hidden="1">
      <c r="A448" s="33">
        <v>44511343</v>
      </c>
      <c r="B448" s="69" t="s">
        <v>203</v>
      </c>
      <c r="C448" s="70" t="s">
        <v>9</v>
      </c>
      <c r="D448" s="71" t="s">
        <v>6</v>
      </c>
      <c r="E448" s="72"/>
      <c r="F448" s="73"/>
      <c r="G448" s="73"/>
    </row>
    <row r="449" spans="1:8" s="29" customFormat="1" hidden="1">
      <c r="A449" s="33">
        <v>44511343</v>
      </c>
      <c r="B449" s="69" t="s">
        <v>85</v>
      </c>
      <c r="C449" s="70" t="s">
        <v>9</v>
      </c>
      <c r="D449" s="71" t="s">
        <v>6</v>
      </c>
      <c r="E449" s="72"/>
      <c r="F449" s="73"/>
      <c r="G449" s="73"/>
    </row>
    <row r="450" spans="1:8" s="29" customFormat="1" hidden="1">
      <c r="A450" s="131">
        <v>44221171</v>
      </c>
      <c r="B450" s="69" t="s">
        <v>194</v>
      </c>
      <c r="C450" s="70" t="s">
        <v>9</v>
      </c>
      <c r="D450" s="71" t="s">
        <v>6</v>
      </c>
      <c r="E450" s="72"/>
      <c r="F450" s="73"/>
      <c r="G450" s="73"/>
      <c r="H450" s="29">
        <f>SUM(F436:F450)</f>
        <v>0</v>
      </c>
    </row>
    <row r="451" spans="1:8" s="29" customFormat="1" ht="14.4" hidden="1">
      <c r="A451" s="166" t="s">
        <v>472</v>
      </c>
      <c r="B451" s="120" t="s">
        <v>338</v>
      </c>
      <c r="C451" s="70" t="s">
        <v>9</v>
      </c>
      <c r="D451" s="87" t="s">
        <v>320</v>
      </c>
      <c r="E451" s="72"/>
      <c r="F451" s="89"/>
      <c r="G451" s="88"/>
    </row>
    <row r="452" spans="1:8" s="29" customFormat="1" ht="14.4" hidden="1">
      <c r="A452" s="166">
        <v>44163170</v>
      </c>
      <c r="B452" s="116" t="s">
        <v>339</v>
      </c>
      <c r="C452" s="70" t="s">
        <v>9</v>
      </c>
      <c r="D452" s="87" t="s">
        <v>320</v>
      </c>
      <c r="E452" s="72"/>
      <c r="F452" s="89"/>
      <c r="G452" s="88"/>
    </row>
    <row r="453" spans="1:8" s="29" customFormat="1" ht="14.4" hidden="1">
      <c r="A453" s="166">
        <v>44163170</v>
      </c>
      <c r="B453" s="116" t="s">
        <v>340</v>
      </c>
      <c r="C453" s="70" t="s">
        <v>9</v>
      </c>
      <c r="D453" s="87" t="s">
        <v>320</v>
      </c>
      <c r="E453" s="72"/>
      <c r="F453" s="89"/>
      <c r="G453" s="88"/>
    </row>
    <row r="454" spans="1:8" s="29" customFormat="1" ht="14.4" hidden="1">
      <c r="A454" s="166">
        <v>44163420</v>
      </c>
      <c r="B454" s="120" t="s">
        <v>341</v>
      </c>
      <c r="C454" s="70" t="s">
        <v>9</v>
      </c>
      <c r="D454" s="87" t="s">
        <v>320</v>
      </c>
      <c r="E454" s="72"/>
      <c r="F454" s="89"/>
      <c r="G454" s="88"/>
    </row>
    <row r="455" spans="1:8" s="29" customFormat="1" ht="14.4" hidden="1">
      <c r="A455" s="166" t="s">
        <v>471</v>
      </c>
      <c r="B455" s="120" t="s">
        <v>342</v>
      </c>
      <c r="C455" s="70" t="s">
        <v>9</v>
      </c>
      <c r="D455" s="87" t="s">
        <v>320</v>
      </c>
      <c r="E455" s="72"/>
      <c r="F455" s="89"/>
      <c r="G455" s="88"/>
    </row>
    <row r="456" spans="1:8" s="29" customFormat="1" ht="14.4" hidden="1">
      <c r="A456" s="166">
        <v>19521500</v>
      </c>
      <c r="B456" s="120" t="s">
        <v>343</v>
      </c>
      <c r="C456" s="70" t="s">
        <v>9</v>
      </c>
      <c r="D456" s="87" t="s">
        <v>320</v>
      </c>
      <c r="E456" s="72"/>
      <c r="F456" s="89"/>
      <c r="G456" s="88"/>
    </row>
    <row r="457" spans="1:8" s="29" customFormat="1" hidden="1">
      <c r="A457" s="33">
        <v>44112730</v>
      </c>
      <c r="B457" s="116" t="s">
        <v>344</v>
      </c>
      <c r="C457" s="70" t="s">
        <v>9</v>
      </c>
      <c r="D457" s="87" t="s">
        <v>320</v>
      </c>
      <c r="E457" s="72"/>
      <c r="F457" s="89"/>
      <c r="G457" s="88"/>
    </row>
    <row r="458" spans="1:8" s="29" customFormat="1" ht="14.4" hidden="1">
      <c r="A458" s="166">
        <v>44163170</v>
      </c>
      <c r="B458" s="116" t="s">
        <v>345</v>
      </c>
      <c r="C458" s="70" t="s">
        <v>9</v>
      </c>
      <c r="D458" s="87" t="s">
        <v>320</v>
      </c>
      <c r="E458" s="72"/>
      <c r="F458" s="89"/>
      <c r="G458" s="88"/>
    </row>
    <row r="459" spans="1:8" s="29" customFormat="1" ht="14.4" hidden="1">
      <c r="A459" s="166">
        <v>44163170</v>
      </c>
      <c r="B459" s="116" t="s">
        <v>346</v>
      </c>
      <c r="C459" s="70" t="s">
        <v>9</v>
      </c>
      <c r="D459" s="87" t="s">
        <v>320</v>
      </c>
      <c r="E459" s="72"/>
      <c r="F459" s="89"/>
      <c r="G459" s="88"/>
    </row>
    <row r="460" spans="1:8" s="29" customFormat="1" ht="14.4" hidden="1">
      <c r="A460" s="166" t="s">
        <v>472</v>
      </c>
      <c r="B460" s="116" t="s">
        <v>347</v>
      </c>
      <c r="C460" s="70" t="s">
        <v>9</v>
      </c>
      <c r="D460" s="87" t="s">
        <v>320</v>
      </c>
      <c r="E460" s="72"/>
      <c r="F460" s="89"/>
      <c r="G460" s="88"/>
    </row>
    <row r="461" spans="1:8" s="29" customFormat="1" ht="14.4" hidden="1">
      <c r="A461" s="166" t="s">
        <v>472</v>
      </c>
      <c r="B461" s="116" t="s">
        <v>348</v>
      </c>
      <c r="C461" s="70" t="s">
        <v>9</v>
      </c>
      <c r="D461" s="87" t="s">
        <v>320</v>
      </c>
      <c r="E461" s="72"/>
      <c r="F461" s="89"/>
      <c r="G461" s="88"/>
    </row>
    <row r="462" spans="1:8" s="29" customFormat="1" ht="14.4" hidden="1">
      <c r="A462" s="166" t="s">
        <v>471</v>
      </c>
      <c r="B462" s="116" t="s">
        <v>349</v>
      </c>
      <c r="C462" s="70" t="s">
        <v>9</v>
      </c>
      <c r="D462" s="87" t="s">
        <v>320</v>
      </c>
      <c r="E462" s="72"/>
      <c r="F462" s="89"/>
      <c r="G462" s="88"/>
    </row>
    <row r="463" spans="1:8" s="29" customFormat="1" ht="14.4" hidden="1">
      <c r="A463" s="166" t="s">
        <v>471</v>
      </c>
      <c r="B463" s="116" t="s">
        <v>350</v>
      </c>
      <c r="C463" s="70" t="s">
        <v>9</v>
      </c>
      <c r="D463" s="87" t="s">
        <v>320</v>
      </c>
      <c r="E463" s="72"/>
      <c r="F463" s="89"/>
      <c r="G463" s="88"/>
    </row>
    <row r="464" spans="1:8" s="29" customFormat="1" hidden="1">
      <c r="A464" s="33">
        <v>31651400</v>
      </c>
      <c r="B464" s="120" t="s">
        <v>351</v>
      </c>
      <c r="C464" s="70" t="s">
        <v>9</v>
      </c>
      <c r="D464" s="87" t="s">
        <v>320</v>
      </c>
      <c r="E464" s="72"/>
      <c r="F464" s="89"/>
      <c r="G464" s="88"/>
    </row>
    <row r="465" spans="1:7" s="29" customFormat="1" hidden="1">
      <c r="A465" s="33">
        <v>44531130</v>
      </c>
      <c r="B465" s="116" t="s">
        <v>352</v>
      </c>
      <c r="C465" s="70" t="s">
        <v>9</v>
      </c>
      <c r="D465" s="87" t="s">
        <v>320</v>
      </c>
      <c r="E465" s="72"/>
      <c r="F465" s="89"/>
      <c r="G465" s="88"/>
    </row>
    <row r="466" spans="1:7" s="29" customFormat="1" hidden="1">
      <c r="A466" s="33">
        <v>44531130</v>
      </c>
      <c r="B466" s="116" t="s">
        <v>353</v>
      </c>
      <c r="C466" s="70" t="s">
        <v>9</v>
      </c>
      <c r="D466" s="87" t="s">
        <v>320</v>
      </c>
      <c r="E466" s="72"/>
      <c r="F466" s="89"/>
      <c r="G466" s="88"/>
    </row>
    <row r="467" spans="1:7" s="29" customFormat="1" ht="14.4" hidden="1">
      <c r="A467" s="166" t="s">
        <v>472</v>
      </c>
      <c r="B467" s="116" t="s">
        <v>354</v>
      </c>
      <c r="C467" s="70" t="s">
        <v>9</v>
      </c>
      <c r="D467" s="87" t="s">
        <v>320</v>
      </c>
      <c r="E467" s="72"/>
      <c r="F467" s="89"/>
      <c r="G467" s="88"/>
    </row>
    <row r="468" spans="1:7" s="29" customFormat="1" ht="14.4" hidden="1">
      <c r="A468" s="166">
        <v>44163170</v>
      </c>
      <c r="B468" s="116" t="s">
        <v>355</v>
      </c>
      <c r="C468" s="70" t="s">
        <v>9</v>
      </c>
      <c r="D468" s="87" t="s">
        <v>320</v>
      </c>
      <c r="E468" s="72"/>
      <c r="F468" s="89"/>
      <c r="G468" s="88"/>
    </row>
    <row r="469" spans="1:7" s="29" customFormat="1" ht="14.4" hidden="1">
      <c r="A469" s="166" t="s">
        <v>477</v>
      </c>
      <c r="B469" s="116" t="s">
        <v>356</v>
      </c>
      <c r="C469" s="70" t="s">
        <v>9</v>
      </c>
      <c r="D469" s="87" t="s">
        <v>320</v>
      </c>
      <c r="E469" s="72"/>
      <c r="F469" s="89"/>
      <c r="G469" s="88"/>
    </row>
    <row r="470" spans="1:7" s="29" customFormat="1" ht="14.4" hidden="1">
      <c r="A470" s="166" t="s">
        <v>477</v>
      </c>
      <c r="B470" s="116" t="s">
        <v>357</v>
      </c>
      <c r="C470" s="70" t="s">
        <v>9</v>
      </c>
      <c r="D470" s="87" t="s">
        <v>320</v>
      </c>
      <c r="E470" s="72"/>
      <c r="F470" s="89"/>
      <c r="G470" s="88"/>
    </row>
    <row r="471" spans="1:7" s="29" customFormat="1" ht="14.4" hidden="1">
      <c r="A471" s="166" t="s">
        <v>477</v>
      </c>
      <c r="B471" s="116" t="s">
        <v>358</v>
      </c>
      <c r="C471" s="70" t="s">
        <v>9</v>
      </c>
      <c r="D471" s="87" t="s">
        <v>320</v>
      </c>
      <c r="E471" s="72"/>
      <c r="F471" s="89"/>
      <c r="G471" s="88"/>
    </row>
    <row r="472" spans="1:7" s="29" customFormat="1" hidden="1">
      <c r="A472" s="131">
        <v>42131120</v>
      </c>
      <c r="B472" s="120" t="s">
        <v>359</v>
      </c>
      <c r="C472" s="70" t="s">
        <v>9</v>
      </c>
      <c r="D472" s="87" t="s">
        <v>320</v>
      </c>
      <c r="E472" s="72"/>
      <c r="F472" s="89"/>
      <c r="G472" s="88"/>
    </row>
    <row r="473" spans="1:7" s="29" customFormat="1" ht="14.4" hidden="1">
      <c r="A473" s="166" t="s">
        <v>471</v>
      </c>
      <c r="B473" s="116" t="s">
        <v>360</v>
      </c>
      <c r="C473" s="70" t="s">
        <v>9</v>
      </c>
      <c r="D473" s="87" t="s">
        <v>320</v>
      </c>
      <c r="E473" s="72"/>
      <c r="F473" s="89"/>
      <c r="G473" s="88"/>
    </row>
    <row r="474" spans="1:7" s="29" customFormat="1" hidden="1">
      <c r="A474" s="131">
        <v>31500000</v>
      </c>
      <c r="B474" s="120" t="s">
        <v>361</v>
      </c>
      <c r="C474" s="70" t="s">
        <v>9</v>
      </c>
      <c r="D474" s="87" t="s">
        <v>320</v>
      </c>
      <c r="E474" s="72"/>
      <c r="F474" s="89"/>
      <c r="G474" s="88"/>
    </row>
    <row r="475" spans="1:7" s="29" customFormat="1" hidden="1">
      <c r="A475" s="33">
        <v>31684400</v>
      </c>
      <c r="B475" s="120" t="s">
        <v>362</v>
      </c>
      <c r="C475" s="70" t="s">
        <v>9</v>
      </c>
      <c r="D475" s="87" t="s">
        <v>320</v>
      </c>
      <c r="E475" s="72"/>
      <c r="F475" s="89"/>
      <c r="G475" s="88"/>
    </row>
    <row r="476" spans="1:7" s="29" customFormat="1" ht="14.4" hidden="1">
      <c r="A476" s="166" t="s">
        <v>477</v>
      </c>
      <c r="B476" s="120" t="s">
        <v>363</v>
      </c>
      <c r="C476" s="70" t="s">
        <v>9</v>
      </c>
      <c r="D476" s="87" t="s">
        <v>320</v>
      </c>
      <c r="E476" s="72"/>
      <c r="F476" s="89"/>
      <c r="G476" s="88"/>
    </row>
    <row r="477" spans="1:7" s="29" customFormat="1" hidden="1">
      <c r="A477" s="33">
        <v>44322200</v>
      </c>
      <c r="B477" s="116" t="s">
        <v>364</v>
      </c>
      <c r="C477" s="70" t="s">
        <v>9</v>
      </c>
      <c r="D477" s="87" t="s">
        <v>369</v>
      </c>
      <c r="E477" s="72"/>
      <c r="F477" s="89"/>
      <c r="G477" s="88"/>
    </row>
    <row r="478" spans="1:7" s="29" customFormat="1" hidden="1">
      <c r="A478" s="33">
        <v>31651400</v>
      </c>
      <c r="B478" s="120" t="s">
        <v>351</v>
      </c>
      <c r="C478" s="70" t="s">
        <v>9</v>
      </c>
      <c r="D478" s="87" t="s">
        <v>320</v>
      </c>
      <c r="E478" s="72"/>
      <c r="F478" s="89"/>
      <c r="G478" s="88"/>
    </row>
    <row r="479" spans="1:7" s="29" customFormat="1" hidden="1">
      <c r="A479" s="33">
        <v>18141100</v>
      </c>
      <c r="B479" s="120" t="s">
        <v>365</v>
      </c>
      <c r="C479" s="70" t="s">
        <v>9</v>
      </c>
      <c r="D479" s="87" t="s">
        <v>320</v>
      </c>
      <c r="E479" s="72"/>
      <c r="F479" s="89"/>
      <c r="G479" s="88"/>
    </row>
    <row r="480" spans="1:7" s="29" customFormat="1" hidden="1">
      <c r="A480" s="33">
        <v>44531130</v>
      </c>
      <c r="B480" s="116" t="s">
        <v>366</v>
      </c>
      <c r="C480" s="70" t="s">
        <v>9</v>
      </c>
      <c r="D480" s="87" t="s">
        <v>320</v>
      </c>
      <c r="E480" s="72"/>
      <c r="F480" s="89"/>
      <c r="G480" s="88"/>
    </row>
    <row r="481" spans="1:8" s="29" customFormat="1" hidden="1">
      <c r="A481" s="33">
        <v>44531130</v>
      </c>
      <c r="B481" s="116" t="s">
        <v>367</v>
      </c>
      <c r="C481" s="70" t="s">
        <v>9</v>
      </c>
      <c r="D481" s="87" t="s">
        <v>320</v>
      </c>
      <c r="E481" s="72"/>
      <c r="F481" s="89"/>
      <c r="G481" s="88"/>
    </row>
    <row r="482" spans="1:8" s="29" customFormat="1" ht="20.399999999999999" hidden="1">
      <c r="A482" s="33">
        <v>44170000</v>
      </c>
      <c r="B482" s="120" t="s">
        <v>368</v>
      </c>
      <c r="C482" s="70" t="s">
        <v>9</v>
      </c>
      <c r="D482" s="87" t="s">
        <v>320</v>
      </c>
      <c r="E482" s="72"/>
      <c r="F482" s="89"/>
      <c r="G482" s="88"/>
      <c r="H482" s="86">
        <f>SUM(F451:F482)</f>
        <v>0</v>
      </c>
    </row>
    <row r="483" spans="1:8" s="29" customFormat="1" ht="14.4" hidden="1">
      <c r="A483" s="166" t="s">
        <v>474</v>
      </c>
      <c r="B483" s="117" t="s">
        <v>375</v>
      </c>
      <c r="C483" s="70" t="s">
        <v>9</v>
      </c>
      <c r="D483" s="68" t="s">
        <v>376</v>
      </c>
      <c r="E483" s="72"/>
      <c r="F483" s="68"/>
      <c r="G483" s="90"/>
    </row>
    <row r="484" spans="1:8" s="29" customFormat="1" ht="14.4" hidden="1">
      <c r="A484" s="166" t="s">
        <v>473</v>
      </c>
      <c r="B484" s="116" t="s">
        <v>377</v>
      </c>
      <c r="C484" s="70" t="s">
        <v>9</v>
      </c>
      <c r="D484" s="91" t="s">
        <v>369</v>
      </c>
      <c r="E484" s="72"/>
      <c r="F484" s="92"/>
      <c r="G484" s="93"/>
    </row>
    <row r="485" spans="1:8" s="29" customFormat="1" ht="14.4" hidden="1">
      <c r="A485" s="166" t="s">
        <v>473</v>
      </c>
      <c r="B485" s="116" t="s">
        <v>378</v>
      </c>
      <c r="C485" s="70" t="s">
        <v>9</v>
      </c>
      <c r="D485" s="91" t="s">
        <v>369</v>
      </c>
      <c r="E485" s="72"/>
      <c r="F485" s="92"/>
      <c r="G485" s="93"/>
    </row>
    <row r="486" spans="1:8" s="29" customFormat="1" ht="14.4" hidden="1">
      <c r="A486" s="166" t="s">
        <v>473</v>
      </c>
      <c r="B486" s="116" t="s">
        <v>379</v>
      </c>
      <c r="C486" s="70" t="s">
        <v>9</v>
      </c>
      <c r="D486" s="91" t="s">
        <v>369</v>
      </c>
      <c r="E486" s="72"/>
      <c r="F486" s="92"/>
      <c r="G486" s="93"/>
    </row>
    <row r="487" spans="1:8" s="29" customFormat="1" ht="14.4" hidden="1">
      <c r="A487" s="166" t="s">
        <v>473</v>
      </c>
      <c r="B487" s="116" t="s">
        <v>380</v>
      </c>
      <c r="C487" s="70" t="s">
        <v>9</v>
      </c>
      <c r="D487" s="91" t="s">
        <v>369</v>
      </c>
      <c r="E487" s="72"/>
      <c r="F487" s="92"/>
      <c r="G487" s="93"/>
      <c r="H487" s="37">
        <f>SUM(F484:F487)</f>
        <v>0</v>
      </c>
    </row>
    <row r="488" spans="1:8" s="29" customFormat="1" ht="14.4" hidden="1">
      <c r="A488" s="166" t="s">
        <v>475</v>
      </c>
      <c r="B488" s="116" t="s">
        <v>381</v>
      </c>
      <c r="C488" s="70" t="s">
        <v>9</v>
      </c>
      <c r="D488" s="94" t="s">
        <v>386</v>
      </c>
      <c r="E488" s="72"/>
      <c r="F488" s="96"/>
      <c r="G488" s="145"/>
      <c r="H488" s="37"/>
    </row>
    <row r="489" spans="1:8" s="29" customFormat="1" ht="14.4" hidden="1">
      <c r="A489" s="109">
        <v>44116200</v>
      </c>
      <c r="B489" s="118" t="s">
        <v>382</v>
      </c>
      <c r="C489" s="70" t="s">
        <v>9</v>
      </c>
      <c r="D489" s="94" t="s">
        <v>320</v>
      </c>
      <c r="E489" s="72"/>
      <c r="F489" s="96"/>
      <c r="G489" s="95"/>
      <c r="H489" s="37"/>
    </row>
    <row r="490" spans="1:8" s="29" customFormat="1" ht="14.4" hidden="1">
      <c r="A490" s="109">
        <v>44116200</v>
      </c>
      <c r="B490" s="118" t="s">
        <v>382</v>
      </c>
      <c r="C490" s="70" t="s">
        <v>9</v>
      </c>
      <c r="D490" s="94" t="s">
        <v>320</v>
      </c>
      <c r="E490" s="72"/>
      <c r="F490" s="96"/>
      <c r="G490" s="95"/>
      <c r="H490" s="37"/>
    </row>
    <row r="491" spans="1:8" s="29" customFormat="1" ht="14.4" hidden="1">
      <c r="A491" s="109">
        <v>42651200</v>
      </c>
      <c r="B491" s="119" t="s">
        <v>383</v>
      </c>
      <c r="C491" s="70" t="s">
        <v>9</v>
      </c>
      <c r="D491" s="94" t="s">
        <v>320</v>
      </c>
      <c r="E491" s="72"/>
      <c r="F491" s="96"/>
      <c r="G491" s="95"/>
      <c r="H491" s="37"/>
    </row>
    <row r="492" spans="1:8" s="29" customFormat="1" hidden="1">
      <c r="A492" s="34">
        <v>44531130</v>
      </c>
      <c r="B492" s="116" t="s">
        <v>384</v>
      </c>
      <c r="C492" s="70" t="s">
        <v>9</v>
      </c>
      <c r="D492" s="94" t="s">
        <v>387</v>
      </c>
      <c r="E492" s="72"/>
      <c r="F492" s="96"/>
      <c r="G492" s="95"/>
      <c r="H492" s="37"/>
    </row>
    <row r="493" spans="1:8" s="29" customFormat="1" ht="14.4" hidden="1">
      <c r="A493" s="109" t="s">
        <v>477</v>
      </c>
      <c r="B493" s="116" t="s">
        <v>385</v>
      </c>
      <c r="C493" s="70" t="s">
        <v>9</v>
      </c>
      <c r="D493" s="94" t="s">
        <v>320</v>
      </c>
      <c r="E493" s="72"/>
      <c r="F493" s="96"/>
      <c r="G493" s="95"/>
      <c r="H493" s="37">
        <f>SUM(F488:F493)</f>
        <v>0</v>
      </c>
    </row>
    <row r="494" spans="1:8" s="29" customFormat="1" hidden="1">
      <c r="A494" s="26">
        <v>31500000</v>
      </c>
      <c r="B494" s="120" t="s">
        <v>388</v>
      </c>
      <c r="C494" s="70" t="s">
        <v>9</v>
      </c>
      <c r="D494" s="97" t="s">
        <v>320</v>
      </c>
      <c r="E494" s="72"/>
      <c r="F494" s="99"/>
      <c r="G494" s="98"/>
      <c r="H494" s="37"/>
    </row>
    <row r="495" spans="1:8" s="29" customFormat="1" hidden="1">
      <c r="A495" s="26">
        <v>31500000</v>
      </c>
      <c r="B495" s="120" t="s">
        <v>389</v>
      </c>
      <c r="C495" s="70" t="s">
        <v>9</v>
      </c>
      <c r="D495" s="97" t="s">
        <v>320</v>
      </c>
      <c r="E495" s="72"/>
      <c r="F495" s="99"/>
      <c r="G495" s="98"/>
      <c r="H495" s="37"/>
    </row>
    <row r="496" spans="1:8" s="29" customFormat="1" ht="14.4" hidden="1">
      <c r="A496" s="109" t="s">
        <v>477</v>
      </c>
      <c r="B496" s="120" t="s">
        <v>390</v>
      </c>
      <c r="C496" s="70" t="s">
        <v>9</v>
      </c>
      <c r="D496" s="97" t="s">
        <v>320</v>
      </c>
      <c r="E496" s="72"/>
      <c r="F496" s="99"/>
      <c r="G496" s="98"/>
      <c r="H496" s="37"/>
    </row>
    <row r="497" spans="1:8" s="29" customFormat="1" ht="14.4" hidden="1">
      <c r="A497" s="109" t="s">
        <v>477</v>
      </c>
      <c r="B497" s="120" t="s">
        <v>391</v>
      </c>
      <c r="C497" s="70" t="s">
        <v>9</v>
      </c>
      <c r="D497" s="97" t="s">
        <v>320</v>
      </c>
      <c r="E497" s="72"/>
      <c r="F497" s="99"/>
      <c r="G497" s="98"/>
      <c r="H497" s="37"/>
    </row>
    <row r="498" spans="1:8" s="29" customFormat="1" hidden="1">
      <c r="A498" s="34">
        <v>44511343</v>
      </c>
      <c r="B498" s="120" t="s">
        <v>392</v>
      </c>
      <c r="C498" s="70" t="s">
        <v>9</v>
      </c>
      <c r="D498" s="97" t="s">
        <v>320</v>
      </c>
      <c r="E498" s="72"/>
      <c r="F498" s="99"/>
      <c r="G498" s="98"/>
      <c r="H498" s="37"/>
    </row>
    <row r="499" spans="1:8" s="29" customFormat="1" hidden="1">
      <c r="A499" s="34">
        <v>31681700</v>
      </c>
      <c r="B499" s="116" t="s">
        <v>393</v>
      </c>
      <c r="C499" s="70" t="s">
        <v>9</v>
      </c>
      <c r="D499" s="97" t="s">
        <v>320</v>
      </c>
      <c r="E499" s="72"/>
      <c r="F499" s="99"/>
      <c r="G499" s="98"/>
      <c r="H499" s="37"/>
    </row>
    <row r="500" spans="1:8" s="29" customFormat="1" hidden="1">
      <c r="A500" s="34">
        <v>31681700</v>
      </c>
      <c r="B500" s="116" t="s">
        <v>394</v>
      </c>
      <c r="C500" s="70" t="s">
        <v>9</v>
      </c>
      <c r="D500" s="97" t="s">
        <v>320</v>
      </c>
      <c r="E500" s="72"/>
      <c r="F500" s="99"/>
      <c r="G500" s="98"/>
      <c r="H500" s="37"/>
    </row>
    <row r="501" spans="1:8" s="29" customFormat="1" hidden="1">
      <c r="A501" s="34">
        <v>31651400</v>
      </c>
      <c r="B501" s="120" t="s">
        <v>395</v>
      </c>
      <c r="C501" s="70" t="s">
        <v>9</v>
      </c>
      <c r="D501" s="97" t="s">
        <v>320</v>
      </c>
      <c r="E501" s="72"/>
      <c r="F501" s="99"/>
      <c r="G501" s="98"/>
      <c r="H501" s="37"/>
    </row>
    <row r="502" spans="1:8" s="29" customFormat="1" hidden="1">
      <c r="A502" s="34">
        <v>31211221</v>
      </c>
      <c r="B502" s="120" t="s">
        <v>396</v>
      </c>
      <c r="C502" s="70" t="s">
        <v>9</v>
      </c>
      <c r="D502" s="97" t="s">
        <v>320</v>
      </c>
      <c r="E502" s="72"/>
      <c r="F502" s="99"/>
      <c r="G502" s="98"/>
      <c r="H502" s="37"/>
    </row>
    <row r="503" spans="1:8" s="29" customFormat="1" hidden="1">
      <c r="A503" s="34">
        <v>31211221</v>
      </c>
      <c r="B503" s="120" t="s">
        <v>397</v>
      </c>
      <c r="C503" s="70" t="s">
        <v>9</v>
      </c>
      <c r="D503" s="97" t="s">
        <v>320</v>
      </c>
      <c r="E503" s="72"/>
      <c r="F503" s="99"/>
      <c r="G503" s="98"/>
      <c r="H503" s="37"/>
    </row>
    <row r="504" spans="1:8" s="29" customFormat="1" hidden="1">
      <c r="A504" s="34">
        <v>31211221</v>
      </c>
      <c r="B504" s="120" t="s">
        <v>398</v>
      </c>
      <c r="C504" s="70" t="s">
        <v>9</v>
      </c>
      <c r="D504" s="97" t="s">
        <v>320</v>
      </c>
      <c r="E504" s="72"/>
      <c r="F504" s="99"/>
      <c r="G504" s="98"/>
      <c r="H504" s="37"/>
    </row>
    <row r="505" spans="1:8" s="29" customFormat="1" hidden="1">
      <c r="A505" s="34">
        <v>44531130</v>
      </c>
      <c r="B505" s="120" t="s">
        <v>399</v>
      </c>
      <c r="C505" s="70" t="s">
        <v>9</v>
      </c>
      <c r="D505" s="97" t="s">
        <v>320</v>
      </c>
      <c r="E505" s="72"/>
      <c r="F505" s="99"/>
      <c r="G505" s="98"/>
      <c r="H505" s="37"/>
    </row>
    <row r="506" spans="1:8" s="29" customFormat="1" ht="20.399999999999999" hidden="1">
      <c r="A506" s="34">
        <v>44170000</v>
      </c>
      <c r="B506" s="120" t="s">
        <v>400</v>
      </c>
      <c r="C506" s="70" t="s">
        <v>9</v>
      </c>
      <c r="D506" s="97" t="s">
        <v>320</v>
      </c>
      <c r="E506" s="72"/>
      <c r="F506" s="99"/>
      <c r="G506" s="98"/>
      <c r="H506" s="37"/>
    </row>
    <row r="507" spans="1:8" s="29" customFormat="1" hidden="1">
      <c r="A507" s="34">
        <v>44170000</v>
      </c>
      <c r="B507" s="120" t="s">
        <v>401</v>
      </c>
      <c r="C507" s="70" t="s">
        <v>9</v>
      </c>
      <c r="D507" s="97" t="s">
        <v>320</v>
      </c>
      <c r="E507" s="72"/>
      <c r="F507" s="99"/>
      <c r="G507" s="98"/>
      <c r="H507" s="37"/>
    </row>
    <row r="508" spans="1:8" s="29" customFormat="1" hidden="1">
      <c r="A508" s="34">
        <v>44170000</v>
      </c>
      <c r="B508" s="120" t="s">
        <v>402</v>
      </c>
      <c r="C508" s="70" t="s">
        <v>9</v>
      </c>
      <c r="D508" s="97" t="s">
        <v>320</v>
      </c>
      <c r="E508" s="72"/>
      <c r="F508" s="99"/>
      <c r="G508" s="98"/>
      <c r="H508" s="37"/>
    </row>
    <row r="509" spans="1:8" s="29" customFormat="1" hidden="1">
      <c r="A509" s="34">
        <v>44170000</v>
      </c>
      <c r="B509" s="120" t="s">
        <v>403</v>
      </c>
      <c r="C509" s="70" t="s">
        <v>9</v>
      </c>
      <c r="D509" s="97" t="s">
        <v>320</v>
      </c>
      <c r="E509" s="72"/>
      <c r="F509" s="99"/>
      <c r="G509" s="98"/>
      <c r="H509" s="37"/>
    </row>
    <row r="510" spans="1:8" s="29" customFormat="1" hidden="1">
      <c r="A510" s="34">
        <v>44170000</v>
      </c>
      <c r="B510" s="120" t="s">
        <v>404</v>
      </c>
      <c r="C510" s="70" t="s">
        <v>9</v>
      </c>
      <c r="D510" s="97" t="s">
        <v>320</v>
      </c>
      <c r="E510" s="72"/>
      <c r="F510" s="99"/>
      <c r="G510" s="98"/>
      <c r="H510" s="37"/>
    </row>
    <row r="511" spans="1:8" s="29" customFormat="1" ht="14.4" hidden="1">
      <c r="A511" s="109" t="s">
        <v>477</v>
      </c>
      <c r="B511" s="116" t="s">
        <v>405</v>
      </c>
      <c r="C511" s="70" t="s">
        <v>9</v>
      </c>
      <c r="D511" s="97" t="s">
        <v>320</v>
      </c>
      <c r="E511" s="72"/>
      <c r="F511" s="99"/>
      <c r="G511" s="98"/>
      <c r="H511" s="37"/>
    </row>
    <row r="512" spans="1:8" s="29" customFormat="1" hidden="1">
      <c r="A512" s="34">
        <v>44322200</v>
      </c>
      <c r="B512" s="116" t="s">
        <v>406</v>
      </c>
      <c r="C512" s="70" t="s">
        <v>9</v>
      </c>
      <c r="D512" s="97" t="s">
        <v>320</v>
      </c>
      <c r="E512" s="72"/>
      <c r="F512" s="99"/>
      <c r="G512" s="98"/>
      <c r="H512" s="37"/>
    </row>
    <row r="513" spans="1:8" s="29" customFormat="1" hidden="1">
      <c r="A513" s="34">
        <v>44111413</v>
      </c>
      <c r="B513" s="120" t="s">
        <v>407</v>
      </c>
      <c r="C513" s="70" t="s">
        <v>9</v>
      </c>
      <c r="D513" s="97" t="s">
        <v>320</v>
      </c>
      <c r="E513" s="72"/>
      <c r="F513" s="99"/>
      <c r="G513" s="98"/>
      <c r="H513" s="37"/>
    </row>
    <row r="514" spans="1:8" s="29" customFormat="1" hidden="1">
      <c r="A514" s="34">
        <v>44111413</v>
      </c>
      <c r="B514" s="120" t="s">
        <v>408</v>
      </c>
      <c r="C514" s="70" t="s">
        <v>9</v>
      </c>
      <c r="D514" s="97" t="s">
        <v>320</v>
      </c>
      <c r="E514" s="72"/>
      <c r="F514" s="99"/>
      <c r="G514" s="98"/>
      <c r="H514" s="37"/>
    </row>
    <row r="515" spans="1:8" s="29" customFormat="1" hidden="1">
      <c r="A515" s="34">
        <v>44112730</v>
      </c>
      <c r="B515" s="116" t="s">
        <v>344</v>
      </c>
      <c r="C515" s="70" t="s">
        <v>9</v>
      </c>
      <c r="D515" s="97" t="s">
        <v>320</v>
      </c>
      <c r="E515" s="72"/>
      <c r="F515" s="99"/>
      <c r="G515" s="98"/>
      <c r="H515" s="37"/>
    </row>
    <row r="516" spans="1:8" s="29" customFormat="1" ht="14.4" hidden="1">
      <c r="A516" s="109" t="s">
        <v>476</v>
      </c>
      <c r="B516" s="120" t="s">
        <v>409</v>
      </c>
      <c r="C516" s="70" t="s">
        <v>9</v>
      </c>
      <c r="D516" s="97" t="s">
        <v>320</v>
      </c>
      <c r="E516" s="72"/>
      <c r="F516" s="99"/>
      <c r="G516" s="98"/>
      <c r="H516" s="37"/>
    </row>
    <row r="517" spans="1:8" s="29" customFormat="1" ht="14.4" hidden="1">
      <c r="A517" s="109" t="s">
        <v>458</v>
      </c>
      <c r="B517" s="120" t="s">
        <v>410</v>
      </c>
      <c r="C517" s="70" t="s">
        <v>9</v>
      </c>
      <c r="D517" s="97" t="s">
        <v>320</v>
      </c>
      <c r="E517" s="72"/>
      <c r="F517" s="99"/>
      <c r="G517" s="98"/>
      <c r="H517" s="37"/>
    </row>
    <row r="518" spans="1:8" s="29" customFormat="1" hidden="1">
      <c r="A518" s="26">
        <v>31711160</v>
      </c>
      <c r="B518" s="120" t="s">
        <v>411</v>
      </c>
      <c r="C518" s="70" t="s">
        <v>9</v>
      </c>
      <c r="D518" s="97" t="s">
        <v>320</v>
      </c>
      <c r="E518" s="72"/>
      <c r="F518" s="99"/>
      <c r="G518" s="98"/>
      <c r="H518" s="37"/>
    </row>
    <row r="519" spans="1:8" s="29" customFormat="1" hidden="1">
      <c r="A519" s="121">
        <v>44831500</v>
      </c>
      <c r="B519" s="120" t="s">
        <v>412</v>
      </c>
      <c r="C519" s="70" t="s">
        <v>9</v>
      </c>
      <c r="D519" s="97" t="s">
        <v>320</v>
      </c>
      <c r="E519" s="72"/>
      <c r="F519" s="99"/>
      <c r="G519" s="98"/>
      <c r="H519" s="37"/>
    </row>
    <row r="520" spans="1:8" s="29" customFormat="1" hidden="1">
      <c r="A520" s="34">
        <v>44192700</v>
      </c>
      <c r="B520" s="120" t="s">
        <v>413</v>
      </c>
      <c r="C520" s="70" t="s">
        <v>9</v>
      </c>
      <c r="D520" s="97" t="s">
        <v>320</v>
      </c>
      <c r="E520" s="72"/>
      <c r="F520" s="99"/>
      <c r="G520" s="98"/>
      <c r="H520" s="37"/>
    </row>
    <row r="521" spans="1:8" s="29" customFormat="1" hidden="1">
      <c r="A521" s="34">
        <v>44192700</v>
      </c>
      <c r="B521" s="120" t="s">
        <v>414</v>
      </c>
      <c r="C521" s="70" t="s">
        <v>9</v>
      </c>
      <c r="D521" s="97" t="s">
        <v>320</v>
      </c>
      <c r="E521" s="72"/>
      <c r="F521" s="99"/>
      <c r="G521" s="98"/>
      <c r="H521" s="37"/>
    </row>
    <row r="522" spans="1:8" s="29" customFormat="1" hidden="1">
      <c r="A522" s="26">
        <v>39221460</v>
      </c>
      <c r="B522" s="120" t="s">
        <v>415</v>
      </c>
      <c r="C522" s="70" t="s">
        <v>9</v>
      </c>
      <c r="D522" s="97" t="s">
        <v>320</v>
      </c>
      <c r="E522" s="72"/>
      <c r="F522" s="99"/>
      <c r="G522" s="98"/>
      <c r="H522" s="37"/>
    </row>
    <row r="523" spans="1:8" s="29" customFormat="1" hidden="1">
      <c r="A523" s="34">
        <v>44192700</v>
      </c>
      <c r="B523" s="116" t="s">
        <v>416</v>
      </c>
      <c r="C523" s="70" t="s">
        <v>9</v>
      </c>
      <c r="D523" s="97" t="s">
        <v>320</v>
      </c>
      <c r="E523" s="72"/>
      <c r="F523" s="99"/>
      <c r="G523" s="98"/>
      <c r="H523" s="37"/>
    </row>
    <row r="524" spans="1:8" s="29" customFormat="1" hidden="1">
      <c r="A524" s="34">
        <v>44192700</v>
      </c>
      <c r="B524" s="120" t="s">
        <v>417</v>
      </c>
      <c r="C524" s="70" t="s">
        <v>9</v>
      </c>
      <c r="D524" s="97" t="s">
        <v>320</v>
      </c>
      <c r="E524" s="72"/>
      <c r="F524" s="99"/>
      <c r="G524" s="98"/>
      <c r="H524" s="37"/>
    </row>
    <row r="525" spans="1:8" s="29" customFormat="1" ht="14.4" hidden="1">
      <c r="A525" s="109" t="s">
        <v>472</v>
      </c>
      <c r="B525" s="120" t="s">
        <v>418</v>
      </c>
      <c r="C525" s="70" t="s">
        <v>9</v>
      </c>
      <c r="D525" s="97" t="s">
        <v>320</v>
      </c>
      <c r="E525" s="72"/>
      <c r="F525" s="99"/>
      <c r="G525" s="98"/>
      <c r="H525" s="37"/>
    </row>
    <row r="526" spans="1:8" s="29" customFormat="1" ht="14.4" hidden="1">
      <c r="A526" s="109" t="s">
        <v>477</v>
      </c>
      <c r="B526" s="116" t="s">
        <v>419</v>
      </c>
      <c r="C526" s="70" t="s">
        <v>9</v>
      </c>
      <c r="D526" s="97" t="s">
        <v>320</v>
      </c>
      <c r="E526" s="72"/>
      <c r="F526" s="99"/>
      <c r="G526" s="98"/>
      <c r="H526" s="37"/>
    </row>
    <row r="527" spans="1:8" s="29" customFormat="1" ht="14.4" hidden="1">
      <c r="A527" s="109">
        <v>44163170</v>
      </c>
      <c r="B527" s="116" t="s">
        <v>339</v>
      </c>
      <c r="C527" s="70" t="s">
        <v>9</v>
      </c>
      <c r="D527" s="97" t="s">
        <v>320</v>
      </c>
      <c r="E527" s="72"/>
      <c r="F527" s="99"/>
      <c r="G527" s="98"/>
      <c r="H527" s="37"/>
    </row>
    <row r="528" spans="1:8" s="29" customFormat="1" ht="14.4" hidden="1">
      <c r="A528" s="109">
        <v>44163170</v>
      </c>
      <c r="B528" s="116" t="s">
        <v>340</v>
      </c>
      <c r="C528" s="70" t="s">
        <v>9</v>
      </c>
      <c r="D528" s="97" t="s">
        <v>320</v>
      </c>
      <c r="E528" s="72"/>
      <c r="F528" s="99"/>
      <c r="G528" s="98"/>
      <c r="H528" s="37"/>
    </row>
    <row r="529" spans="1:8" s="29" customFormat="1" ht="14.4" hidden="1">
      <c r="A529" s="109">
        <v>44163420</v>
      </c>
      <c r="B529" s="120" t="s">
        <v>420</v>
      </c>
      <c r="C529" s="70" t="s">
        <v>9</v>
      </c>
      <c r="D529" s="97" t="s">
        <v>320</v>
      </c>
      <c r="E529" s="72"/>
      <c r="F529" s="99"/>
      <c r="G529" s="98"/>
      <c r="H529" s="37"/>
    </row>
    <row r="530" spans="1:8" s="29" customFormat="1" ht="14.4" hidden="1">
      <c r="A530" s="109" t="s">
        <v>471</v>
      </c>
      <c r="B530" s="120" t="s">
        <v>421</v>
      </c>
      <c r="C530" s="70" t="s">
        <v>9</v>
      </c>
      <c r="D530" s="97" t="s">
        <v>320</v>
      </c>
      <c r="E530" s="72"/>
      <c r="F530" s="99"/>
      <c r="G530" s="98"/>
      <c r="H530" s="37"/>
    </row>
    <row r="531" spans="1:8" s="29" customFormat="1" ht="14.4" hidden="1">
      <c r="A531" s="109">
        <v>19521500</v>
      </c>
      <c r="B531" s="120" t="s">
        <v>422</v>
      </c>
      <c r="C531" s="70" t="s">
        <v>9</v>
      </c>
      <c r="D531" s="97" t="s">
        <v>320</v>
      </c>
      <c r="E531" s="72"/>
      <c r="F531" s="99"/>
      <c r="G531" s="98"/>
      <c r="H531" s="37"/>
    </row>
    <row r="532" spans="1:8" s="29" customFormat="1" ht="14.4" hidden="1">
      <c r="A532" s="109" t="s">
        <v>477</v>
      </c>
      <c r="B532" s="116" t="s">
        <v>423</v>
      </c>
      <c r="C532" s="70" t="s">
        <v>9</v>
      </c>
      <c r="D532" s="97" t="s">
        <v>426</v>
      </c>
      <c r="E532" s="72"/>
      <c r="F532" s="99"/>
      <c r="G532" s="98"/>
      <c r="H532" s="37"/>
    </row>
    <row r="533" spans="1:8" s="29" customFormat="1" hidden="1">
      <c r="A533" s="26">
        <v>31711160</v>
      </c>
      <c r="B533" s="120" t="s">
        <v>424</v>
      </c>
      <c r="C533" s="70" t="s">
        <v>9</v>
      </c>
      <c r="D533" s="97" t="s">
        <v>320</v>
      </c>
      <c r="E533" s="72"/>
      <c r="F533" s="99"/>
      <c r="G533" s="98"/>
      <c r="H533" s="37"/>
    </row>
    <row r="534" spans="1:8" s="29" customFormat="1" hidden="1">
      <c r="A534" s="34">
        <v>44112730</v>
      </c>
      <c r="B534" s="116" t="s">
        <v>344</v>
      </c>
      <c r="C534" s="70" t="s">
        <v>9</v>
      </c>
      <c r="D534" s="97" t="s">
        <v>320</v>
      </c>
      <c r="E534" s="72"/>
      <c r="F534" s="99"/>
      <c r="G534" s="98"/>
      <c r="H534" s="37"/>
    </row>
    <row r="535" spans="1:8" s="29" customFormat="1" ht="14.4" hidden="1">
      <c r="A535" s="109">
        <v>44163170</v>
      </c>
      <c r="B535" s="116" t="s">
        <v>355</v>
      </c>
      <c r="C535" s="70" t="s">
        <v>9</v>
      </c>
      <c r="D535" s="97" t="s">
        <v>320</v>
      </c>
      <c r="E535" s="72"/>
      <c r="F535" s="99"/>
      <c r="G535" s="98"/>
      <c r="H535" s="37"/>
    </row>
    <row r="536" spans="1:8" s="29" customFormat="1" ht="14.4" hidden="1">
      <c r="A536" s="109" t="s">
        <v>477</v>
      </c>
      <c r="B536" s="116" t="s">
        <v>356</v>
      </c>
      <c r="C536" s="70" t="s">
        <v>9</v>
      </c>
      <c r="D536" s="97" t="s">
        <v>320</v>
      </c>
      <c r="E536" s="72"/>
      <c r="F536" s="99"/>
      <c r="G536" s="98"/>
      <c r="H536" s="37"/>
    </row>
    <row r="537" spans="1:8" s="29" customFormat="1" ht="14.4" hidden="1">
      <c r="A537" s="109" t="s">
        <v>477</v>
      </c>
      <c r="B537" s="116" t="s">
        <v>357</v>
      </c>
      <c r="C537" s="70" t="s">
        <v>9</v>
      </c>
      <c r="D537" s="97" t="s">
        <v>320</v>
      </c>
      <c r="E537" s="72"/>
      <c r="F537" s="99"/>
      <c r="G537" s="98"/>
      <c r="H537" s="37"/>
    </row>
    <row r="538" spans="1:8" s="29" customFormat="1" ht="14.4" hidden="1">
      <c r="A538" s="109" t="s">
        <v>477</v>
      </c>
      <c r="B538" s="116" t="s">
        <v>358</v>
      </c>
      <c r="C538" s="70" t="s">
        <v>9</v>
      </c>
      <c r="D538" s="97" t="s">
        <v>320</v>
      </c>
      <c r="E538" s="72"/>
      <c r="F538" s="99"/>
      <c r="G538" s="98"/>
      <c r="H538" s="37"/>
    </row>
    <row r="539" spans="1:8" s="29" customFormat="1" ht="14.4" hidden="1">
      <c r="A539" s="109">
        <v>44163170</v>
      </c>
      <c r="B539" s="120" t="s">
        <v>425</v>
      </c>
      <c r="C539" s="70" t="s">
        <v>9</v>
      </c>
      <c r="D539" s="97" t="s">
        <v>320</v>
      </c>
      <c r="E539" s="72"/>
      <c r="F539" s="99"/>
      <c r="G539" s="98"/>
      <c r="H539" s="37"/>
    </row>
    <row r="540" spans="1:8" s="29" customFormat="1" ht="14.4" hidden="1">
      <c r="A540" s="109" t="s">
        <v>471</v>
      </c>
      <c r="B540" s="116" t="s">
        <v>360</v>
      </c>
      <c r="C540" s="70" t="s">
        <v>9</v>
      </c>
      <c r="D540" s="97" t="s">
        <v>320</v>
      </c>
      <c r="E540" s="72"/>
      <c r="F540" s="99"/>
      <c r="G540" s="98"/>
      <c r="H540" s="37">
        <f>SUM(F494:F540)</f>
        <v>0</v>
      </c>
    </row>
    <row r="541" spans="1:8" s="29" customFormat="1" ht="14.4" hidden="1">
      <c r="A541" s="109" t="s">
        <v>476</v>
      </c>
      <c r="B541" s="116" t="s">
        <v>429</v>
      </c>
      <c r="C541" s="70" t="s">
        <v>9</v>
      </c>
      <c r="D541" s="101" t="s">
        <v>369</v>
      </c>
      <c r="E541" s="72"/>
      <c r="F541" s="103"/>
      <c r="G541" s="102"/>
      <c r="H541" s="37"/>
    </row>
    <row r="542" spans="1:8" s="29" customFormat="1" hidden="1">
      <c r="A542" s="34">
        <v>44511330</v>
      </c>
      <c r="B542" s="116" t="s">
        <v>430</v>
      </c>
      <c r="C542" s="70" t="s">
        <v>9</v>
      </c>
      <c r="D542" s="101" t="s">
        <v>320</v>
      </c>
      <c r="E542" s="72"/>
      <c r="F542" s="103"/>
      <c r="G542" s="102"/>
      <c r="H542" s="37"/>
    </row>
    <row r="543" spans="1:8" s="29" customFormat="1" hidden="1">
      <c r="A543" s="26">
        <v>44511343</v>
      </c>
      <c r="B543" s="116" t="s">
        <v>431</v>
      </c>
      <c r="C543" s="70" t="s">
        <v>9</v>
      </c>
      <c r="D543" s="101" t="s">
        <v>320</v>
      </c>
      <c r="E543" s="72"/>
      <c r="F543" s="103"/>
      <c r="G543" s="102"/>
      <c r="H543" s="37"/>
    </row>
    <row r="544" spans="1:8" s="29" customFormat="1" hidden="1">
      <c r="A544" s="26">
        <v>44511343</v>
      </c>
      <c r="B544" s="116" t="s">
        <v>432</v>
      </c>
      <c r="C544" s="70" t="s">
        <v>9</v>
      </c>
      <c r="D544" s="101" t="s">
        <v>320</v>
      </c>
      <c r="E544" s="72"/>
      <c r="F544" s="103"/>
      <c r="G544" s="102"/>
      <c r="H544" s="37"/>
    </row>
    <row r="545" spans="1:8" s="29" customFormat="1" hidden="1">
      <c r="A545" s="26">
        <v>44511343</v>
      </c>
      <c r="B545" s="116" t="s">
        <v>433</v>
      </c>
      <c r="C545" s="70" t="s">
        <v>9</v>
      </c>
      <c r="D545" s="101" t="s">
        <v>320</v>
      </c>
      <c r="E545" s="72"/>
      <c r="F545" s="103"/>
      <c r="G545" s="102"/>
      <c r="H545" s="37"/>
    </row>
    <row r="546" spans="1:8" s="29" customFormat="1" hidden="1">
      <c r="A546" s="26">
        <v>44511343</v>
      </c>
      <c r="B546" s="116" t="s">
        <v>434</v>
      </c>
      <c r="C546" s="70" t="s">
        <v>9</v>
      </c>
      <c r="D546" s="101" t="s">
        <v>320</v>
      </c>
      <c r="E546" s="72"/>
      <c r="F546" s="103"/>
      <c r="G546" s="102"/>
      <c r="H546" s="37"/>
    </row>
    <row r="547" spans="1:8" s="29" customFormat="1" hidden="1">
      <c r="A547" s="26">
        <v>44511343</v>
      </c>
      <c r="B547" s="116" t="s">
        <v>435</v>
      </c>
      <c r="C547" s="70" t="s">
        <v>9</v>
      </c>
      <c r="D547" s="101" t="s">
        <v>320</v>
      </c>
      <c r="E547" s="72"/>
      <c r="F547" s="103"/>
      <c r="G547" s="102"/>
      <c r="H547" s="37"/>
    </row>
    <row r="548" spans="1:8" s="29" customFormat="1" hidden="1">
      <c r="A548" s="26">
        <v>44511343</v>
      </c>
      <c r="B548" s="116" t="s">
        <v>436</v>
      </c>
      <c r="C548" s="70" t="s">
        <v>9</v>
      </c>
      <c r="D548" s="101" t="s">
        <v>320</v>
      </c>
      <c r="E548" s="72"/>
      <c r="F548" s="103"/>
      <c r="G548" s="102"/>
      <c r="H548" s="37"/>
    </row>
    <row r="549" spans="1:8" s="29" customFormat="1" hidden="1">
      <c r="A549" s="26">
        <v>44511343</v>
      </c>
      <c r="B549" s="116" t="s">
        <v>437</v>
      </c>
      <c r="C549" s="70" t="s">
        <v>9</v>
      </c>
      <c r="D549" s="101" t="s">
        <v>320</v>
      </c>
      <c r="E549" s="72"/>
      <c r="F549" s="103"/>
      <c r="G549" s="102"/>
      <c r="H549" s="37"/>
    </row>
    <row r="550" spans="1:8" s="29" customFormat="1" hidden="1">
      <c r="A550" s="26">
        <v>44511343</v>
      </c>
      <c r="B550" s="116" t="s">
        <v>438</v>
      </c>
      <c r="C550" s="70" t="s">
        <v>9</v>
      </c>
      <c r="D550" s="101" t="s">
        <v>320</v>
      </c>
      <c r="E550" s="72"/>
      <c r="F550" s="103"/>
      <c r="G550" s="102"/>
      <c r="H550" s="37"/>
    </row>
    <row r="551" spans="1:8" s="29" customFormat="1" hidden="1">
      <c r="A551" s="26">
        <v>44511343</v>
      </c>
      <c r="B551" s="116" t="s">
        <v>439</v>
      </c>
      <c r="C551" s="70" t="s">
        <v>9</v>
      </c>
      <c r="D551" s="101" t="s">
        <v>320</v>
      </c>
      <c r="E551" s="72"/>
      <c r="F551" s="103"/>
      <c r="G551" s="102"/>
      <c r="H551" s="37"/>
    </row>
    <row r="552" spans="1:8" s="29" customFormat="1" hidden="1">
      <c r="A552" s="26">
        <v>44511343</v>
      </c>
      <c r="B552" s="116" t="s">
        <v>440</v>
      </c>
      <c r="C552" s="70" t="s">
        <v>9</v>
      </c>
      <c r="D552" s="101" t="s">
        <v>320</v>
      </c>
      <c r="E552" s="72"/>
      <c r="F552" s="103"/>
      <c r="G552" s="102"/>
      <c r="H552" s="37"/>
    </row>
    <row r="553" spans="1:8" s="29" customFormat="1" hidden="1">
      <c r="A553" s="34">
        <v>44531130</v>
      </c>
      <c r="B553" s="120" t="s">
        <v>441</v>
      </c>
      <c r="C553" s="70" t="s">
        <v>9</v>
      </c>
      <c r="D553" s="101" t="s">
        <v>320</v>
      </c>
      <c r="E553" s="72"/>
      <c r="F553" s="103"/>
      <c r="G553" s="102"/>
      <c r="H553" s="37"/>
    </row>
    <row r="554" spans="1:8" s="29" customFormat="1" ht="14.4" hidden="1">
      <c r="A554" s="109" t="s">
        <v>477</v>
      </c>
      <c r="B554" s="116" t="s">
        <v>442</v>
      </c>
      <c r="C554" s="70" t="s">
        <v>9</v>
      </c>
      <c r="D554" s="101" t="s">
        <v>320</v>
      </c>
      <c r="E554" s="72"/>
      <c r="F554" s="103"/>
      <c r="G554" s="102"/>
      <c r="H554" s="37"/>
    </row>
    <row r="555" spans="1:8" s="29" customFormat="1" hidden="1">
      <c r="A555" s="26">
        <v>44111413</v>
      </c>
      <c r="B555" s="116" t="s">
        <v>443</v>
      </c>
      <c r="C555" s="70" t="s">
        <v>9</v>
      </c>
      <c r="D555" s="101" t="s">
        <v>320</v>
      </c>
      <c r="E555" s="72"/>
      <c r="F555" s="103"/>
      <c r="G555" s="102"/>
      <c r="H555" s="37"/>
    </row>
    <row r="556" spans="1:8" s="29" customFormat="1" hidden="1">
      <c r="A556" s="26">
        <v>39221460</v>
      </c>
      <c r="B556" s="116" t="s">
        <v>444</v>
      </c>
      <c r="C556" s="70" t="s">
        <v>9</v>
      </c>
      <c r="D556" s="101" t="s">
        <v>320</v>
      </c>
      <c r="E556" s="72"/>
      <c r="F556" s="103"/>
      <c r="G556" s="102"/>
      <c r="H556" s="37"/>
    </row>
    <row r="557" spans="1:8" s="29" customFormat="1" hidden="1">
      <c r="A557" s="26">
        <v>39221460</v>
      </c>
      <c r="B557" s="116" t="s">
        <v>445</v>
      </c>
      <c r="C557" s="70" t="s">
        <v>9</v>
      </c>
      <c r="D557" s="101" t="s">
        <v>320</v>
      </c>
      <c r="E557" s="72"/>
      <c r="F557" s="103"/>
      <c r="G557" s="102"/>
      <c r="H557" s="37"/>
    </row>
    <row r="558" spans="1:8" s="29" customFormat="1" hidden="1">
      <c r="A558" s="26">
        <v>39221460</v>
      </c>
      <c r="B558" s="116" t="s">
        <v>446</v>
      </c>
      <c r="C558" s="70" t="s">
        <v>9</v>
      </c>
      <c r="D558" s="101" t="s">
        <v>320</v>
      </c>
      <c r="E558" s="72"/>
      <c r="F558" s="103"/>
      <c r="G558" s="102"/>
      <c r="H558" s="37"/>
    </row>
    <row r="559" spans="1:8" s="29" customFormat="1" hidden="1">
      <c r="A559" s="34">
        <v>44531130</v>
      </c>
      <c r="B559" s="116" t="s">
        <v>447</v>
      </c>
      <c r="C559" s="70" t="s">
        <v>9</v>
      </c>
      <c r="D559" s="101" t="s">
        <v>320</v>
      </c>
      <c r="E559" s="72"/>
      <c r="F559" s="103"/>
      <c r="G559" s="102"/>
      <c r="H559" s="37"/>
    </row>
    <row r="560" spans="1:8" s="29" customFormat="1" hidden="1">
      <c r="A560" s="26">
        <v>31500000</v>
      </c>
      <c r="B560" s="120" t="s">
        <v>448</v>
      </c>
      <c r="C560" s="70" t="s">
        <v>9</v>
      </c>
      <c r="D560" s="101" t="s">
        <v>320</v>
      </c>
      <c r="E560" s="72"/>
      <c r="F560" s="103"/>
      <c r="G560" s="102"/>
      <c r="H560" s="37"/>
    </row>
    <row r="561" spans="1:8" s="29" customFormat="1" hidden="1">
      <c r="A561" s="34">
        <v>44322200</v>
      </c>
      <c r="B561" s="116" t="s">
        <v>449</v>
      </c>
      <c r="C561" s="70" t="s">
        <v>9</v>
      </c>
      <c r="D561" s="101" t="s">
        <v>369</v>
      </c>
      <c r="E561" s="72"/>
      <c r="F561" s="103"/>
      <c r="G561" s="102"/>
      <c r="H561" s="37"/>
    </row>
    <row r="562" spans="1:8" s="29" customFormat="1" ht="14.4" hidden="1">
      <c r="A562" s="109" t="s">
        <v>477</v>
      </c>
      <c r="B562" s="116" t="s">
        <v>450</v>
      </c>
      <c r="C562" s="70" t="s">
        <v>9</v>
      </c>
      <c r="D562" s="101" t="s">
        <v>320</v>
      </c>
      <c r="E562" s="72"/>
      <c r="F562" s="103"/>
      <c r="G562" s="102"/>
      <c r="H562" s="37"/>
    </row>
    <row r="563" spans="1:8" s="29" customFormat="1" hidden="1">
      <c r="A563" s="34">
        <v>44112730</v>
      </c>
      <c r="B563" s="116" t="s">
        <v>451</v>
      </c>
      <c r="C563" s="70" t="s">
        <v>9</v>
      </c>
      <c r="D563" s="101" t="s">
        <v>320</v>
      </c>
      <c r="E563" s="72"/>
      <c r="F563" s="103"/>
      <c r="G563" s="102"/>
      <c r="H563" s="37"/>
    </row>
    <row r="564" spans="1:8" s="29" customFormat="1" ht="14.4" hidden="1">
      <c r="A564" s="109" t="s">
        <v>477</v>
      </c>
      <c r="B564" s="116" t="s">
        <v>452</v>
      </c>
      <c r="C564" s="70" t="s">
        <v>9</v>
      </c>
      <c r="D564" s="101" t="s">
        <v>320</v>
      </c>
      <c r="E564" s="72"/>
      <c r="F564" s="103"/>
      <c r="G564" s="102"/>
      <c r="H564" s="37"/>
    </row>
    <row r="565" spans="1:8" s="29" customFormat="1" hidden="1">
      <c r="A565" s="34">
        <v>44531130</v>
      </c>
      <c r="B565" s="116" t="s">
        <v>453</v>
      </c>
      <c r="C565" s="70" t="s">
        <v>9</v>
      </c>
      <c r="D565" s="101" t="s">
        <v>320</v>
      </c>
      <c r="E565" s="72"/>
      <c r="F565" s="103"/>
      <c r="G565" s="102"/>
      <c r="H565" s="37"/>
    </row>
    <row r="566" spans="1:8" s="29" customFormat="1" hidden="1">
      <c r="A566" s="26">
        <v>31500000</v>
      </c>
      <c r="B566" s="120" t="s">
        <v>454</v>
      </c>
      <c r="C566" s="70" t="s">
        <v>9</v>
      </c>
      <c r="D566" s="101" t="s">
        <v>320</v>
      </c>
      <c r="E566" s="72"/>
      <c r="F566" s="103"/>
      <c r="G566" s="102"/>
      <c r="H566" s="37"/>
    </row>
    <row r="567" spans="1:8" s="29" customFormat="1" hidden="1">
      <c r="A567" s="26">
        <v>44111413</v>
      </c>
      <c r="B567" s="122" t="s">
        <v>455</v>
      </c>
      <c r="C567" s="70" t="s">
        <v>9</v>
      </c>
      <c r="D567" s="150" t="s">
        <v>320</v>
      </c>
      <c r="E567" s="147"/>
      <c r="F567" s="151"/>
      <c r="G567" s="151"/>
      <c r="H567" s="37">
        <f>SUM(F541:F567)</f>
        <v>0</v>
      </c>
    </row>
    <row r="568" spans="1:8" s="29" customFormat="1" ht="14.4" hidden="1">
      <c r="A568" s="109">
        <v>39111140</v>
      </c>
      <c r="B568" s="123" t="s">
        <v>456</v>
      </c>
      <c r="C568" s="70" t="s">
        <v>9</v>
      </c>
      <c r="D568" s="149" t="s">
        <v>320</v>
      </c>
      <c r="E568" s="72"/>
      <c r="F568" s="129"/>
      <c r="G568" s="129"/>
      <c r="H568" s="37"/>
    </row>
    <row r="569" spans="1:8" s="29" customFormat="1" hidden="1">
      <c r="A569" s="26" t="s">
        <v>473</v>
      </c>
      <c r="B569" s="123" t="s">
        <v>457</v>
      </c>
      <c r="C569" s="70" t="s">
        <v>9</v>
      </c>
      <c r="D569" s="149" t="s">
        <v>140</v>
      </c>
      <c r="E569" s="72"/>
      <c r="F569" s="129"/>
      <c r="G569" s="129"/>
      <c r="H569" s="37"/>
    </row>
    <row r="570" spans="1:8" s="29" customFormat="1" hidden="1">
      <c r="A570" s="26">
        <v>18341200</v>
      </c>
      <c r="B570" s="123" t="s">
        <v>500</v>
      </c>
      <c r="C570" s="146" t="s">
        <v>33</v>
      </c>
      <c r="D570" s="81" t="s">
        <v>501</v>
      </c>
      <c r="E570" s="152"/>
      <c r="F570" s="153"/>
      <c r="G570" s="100"/>
      <c r="H570" s="37"/>
    </row>
    <row r="571" spans="1:8" s="29" customFormat="1" hidden="1">
      <c r="A571" s="131">
        <v>30237310</v>
      </c>
      <c r="B571" s="123" t="s">
        <v>562</v>
      </c>
      <c r="C571" s="70" t="s">
        <v>33</v>
      </c>
      <c r="D571" s="149" t="s">
        <v>6</v>
      </c>
      <c r="E571" s="72"/>
      <c r="F571" s="129"/>
      <c r="G571" s="129"/>
      <c r="H571" s="37"/>
    </row>
    <row r="572" spans="1:8" s="29" customFormat="1" ht="14.4" hidden="1">
      <c r="A572" s="160" t="s">
        <v>563</v>
      </c>
      <c r="B572" s="123" t="s">
        <v>171</v>
      </c>
      <c r="C572" s="70" t="s">
        <v>33</v>
      </c>
      <c r="D572" s="149" t="s">
        <v>6</v>
      </c>
      <c r="E572" s="72"/>
      <c r="F572" s="148"/>
      <c r="G572" s="129"/>
      <c r="H572" s="37"/>
    </row>
    <row r="573" spans="1:8" s="29" customFormat="1" ht="14.4" hidden="1">
      <c r="A573" s="160">
        <v>44161230</v>
      </c>
      <c r="B573" s="123" t="s">
        <v>564</v>
      </c>
      <c r="C573" s="70" t="s">
        <v>33</v>
      </c>
      <c r="D573" s="149" t="s">
        <v>6</v>
      </c>
      <c r="E573" s="157"/>
      <c r="F573" s="159"/>
      <c r="G573" s="158"/>
      <c r="H573" s="37"/>
    </row>
    <row r="574" spans="1:8" s="29" customFormat="1" ht="14.4" hidden="1">
      <c r="A574" s="160">
        <v>44161230</v>
      </c>
      <c r="B574" s="123" t="s">
        <v>565</v>
      </c>
      <c r="C574" s="70" t="s">
        <v>33</v>
      </c>
      <c r="D574" s="149" t="s">
        <v>140</v>
      </c>
      <c r="E574" s="157"/>
      <c r="F574" s="159"/>
      <c r="G574" s="158"/>
      <c r="H574" s="37"/>
    </row>
    <row r="575" spans="1:8" s="29" customFormat="1" ht="14.4" hidden="1">
      <c r="A575" s="160">
        <v>44161230</v>
      </c>
      <c r="B575" s="123" t="s">
        <v>566</v>
      </c>
      <c r="C575" s="70" t="s">
        <v>33</v>
      </c>
      <c r="D575" s="149" t="s">
        <v>6</v>
      </c>
      <c r="E575" s="157"/>
      <c r="F575" s="159"/>
      <c r="G575" s="158"/>
      <c r="H575" s="37"/>
    </row>
    <row r="576" spans="1:8" s="29" customFormat="1" ht="14.4" hidden="1">
      <c r="A576" s="160">
        <v>31651400</v>
      </c>
      <c r="B576" s="123" t="s">
        <v>567</v>
      </c>
      <c r="C576" s="70" t="s">
        <v>33</v>
      </c>
      <c r="D576" s="149" t="s">
        <v>6</v>
      </c>
      <c r="E576" s="157"/>
      <c r="F576" s="159"/>
      <c r="G576" s="158"/>
      <c r="H576" s="37"/>
    </row>
    <row r="577" spans="1:8" s="29" customFormat="1" ht="14.4" hidden="1">
      <c r="A577" s="160" t="s">
        <v>652</v>
      </c>
      <c r="B577" s="123" t="s">
        <v>568</v>
      </c>
      <c r="C577" s="70" t="s">
        <v>33</v>
      </c>
      <c r="D577" s="149" t="s">
        <v>6</v>
      </c>
      <c r="E577" s="157"/>
      <c r="F577" s="159"/>
      <c r="G577" s="158"/>
      <c r="H577" s="37"/>
    </row>
    <row r="578" spans="1:8" s="29" customFormat="1" ht="14.4" hidden="1">
      <c r="A578" s="160">
        <v>44161230</v>
      </c>
      <c r="B578" s="123" t="s">
        <v>569</v>
      </c>
      <c r="C578" s="70" t="s">
        <v>33</v>
      </c>
      <c r="D578" s="149" t="s">
        <v>6</v>
      </c>
      <c r="E578" s="157"/>
      <c r="F578" s="159"/>
      <c r="G578" s="158"/>
      <c r="H578" s="37"/>
    </row>
    <row r="579" spans="1:8" s="29" customFormat="1" ht="14.4" hidden="1">
      <c r="A579" s="160" t="s">
        <v>471</v>
      </c>
      <c r="B579" s="123" t="s">
        <v>570</v>
      </c>
      <c r="C579" s="70" t="s">
        <v>33</v>
      </c>
      <c r="D579" s="149" t="s">
        <v>6</v>
      </c>
      <c r="E579" s="157"/>
      <c r="F579" s="159"/>
      <c r="G579" s="158"/>
      <c r="H579" s="37"/>
    </row>
    <row r="580" spans="1:8" s="29" customFormat="1" ht="14.4" hidden="1">
      <c r="A580" s="160">
        <v>44161230</v>
      </c>
      <c r="B580" s="123" t="s">
        <v>571</v>
      </c>
      <c r="C580" s="70" t="s">
        <v>33</v>
      </c>
      <c r="D580" s="149" t="s">
        <v>6</v>
      </c>
      <c r="E580" s="157"/>
      <c r="F580" s="159"/>
      <c r="G580" s="158"/>
      <c r="H580" s="37"/>
    </row>
    <row r="581" spans="1:8" s="29" customFormat="1" ht="14.4" hidden="1">
      <c r="A581" s="160" t="s">
        <v>662</v>
      </c>
      <c r="B581" s="123" t="s">
        <v>572</v>
      </c>
      <c r="C581" s="70" t="s">
        <v>33</v>
      </c>
      <c r="D581" s="149" t="s">
        <v>6</v>
      </c>
      <c r="E581" s="157"/>
      <c r="F581" s="159"/>
      <c r="G581" s="158"/>
      <c r="H581" s="37"/>
    </row>
    <row r="582" spans="1:8" s="29" customFormat="1" ht="14.4" hidden="1">
      <c r="A582" s="160">
        <v>44161230</v>
      </c>
      <c r="B582" s="123" t="s">
        <v>573</v>
      </c>
      <c r="C582" s="70" t="s">
        <v>33</v>
      </c>
      <c r="D582" s="149" t="s">
        <v>6</v>
      </c>
      <c r="E582" s="157"/>
      <c r="F582" s="159"/>
      <c r="G582" s="158"/>
      <c r="H582" s="37"/>
    </row>
    <row r="583" spans="1:8" s="29" customFormat="1" ht="14.4" hidden="1">
      <c r="A583" s="160">
        <v>44161230</v>
      </c>
      <c r="B583" s="123" t="s">
        <v>564</v>
      </c>
      <c r="C583" s="70" t="s">
        <v>33</v>
      </c>
      <c r="D583" s="149" t="s">
        <v>6</v>
      </c>
      <c r="E583" s="157"/>
      <c r="F583" s="159"/>
      <c r="G583" s="158"/>
      <c r="H583" s="37"/>
    </row>
    <row r="584" spans="1:8" s="29" customFormat="1" ht="14.4" hidden="1">
      <c r="A584" s="160">
        <v>42121190</v>
      </c>
      <c r="B584" s="123" t="s">
        <v>574</v>
      </c>
      <c r="C584" s="70" t="s">
        <v>33</v>
      </c>
      <c r="D584" s="149" t="s">
        <v>6</v>
      </c>
      <c r="E584" s="157"/>
      <c r="F584" s="159"/>
      <c r="G584" s="158"/>
      <c r="H584" s="37"/>
    </row>
    <row r="585" spans="1:8" s="29" customFormat="1" ht="14.4" hidden="1">
      <c r="A585" s="160">
        <v>44161230</v>
      </c>
      <c r="B585" s="123" t="s">
        <v>575</v>
      </c>
      <c r="C585" s="70" t="s">
        <v>33</v>
      </c>
      <c r="D585" s="149" t="s">
        <v>6</v>
      </c>
      <c r="E585" s="157"/>
      <c r="F585" s="159"/>
      <c r="G585" s="158"/>
      <c r="H585" s="37"/>
    </row>
    <row r="586" spans="1:8" s="29" customFormat="1" ht="14.4" hidden="1">
      <c r="A586" s="160" t="s">
        <v>468</v>
      </c>
      <c r="B586" s="123" t="s">
        <v>576</v>
      </c>
      <c r="C586" s="70" t="s">
        <v>33</v>
      </c>
      <c r="D586" s="149" t="s">
        <v>6</v>
      </c>
      <c r="E586" s="157"/>
      <c r="F586" s="159"/>
      <c r="G586" s="158"/>
      <c r="H586" s="37"/>
    </row>
    <row r="587" spans="1:8" s="29" customFormat="1" ht="14.4" hidden="1">
      <c r="A587" s="160" t="s">
        <v>653</v>
      </c>
      <c r="B587" s="123" t="s">
        <v>577</v>
      </c>
      <c r="C587" s="70" t="s">
        <v>33</v>
      </c>
      <c r="D587" s="149" t="s">
        <v>6</v>
      </c>
      <c r="E587" s="157"/>
      <c r="F587" s="159"/>
      <c r="G587" s="158"/>
      <c r="H587" s="37"/>
    </row>
    <row r="588" spans="1:8" s="29" customFormat="1" ht="14.4" hidden="1">
      <c r="A588" s="160">
        <v>38431100</v>
      </c>
      <c r="B588" s="123" t="s">
        <v>578</v>
      </c>
      <c r="C588" s="70" t="s">
        <v>33</v>
      </c>
      <c r="D588" s="149" t="s">
        <v>6</v>
      </c>
      <c r="E588" s="157"/>
      <c r="F588" s="159"/>
      <c r="G588" s="158"/>
      <c r="H588" s="37"/>
    </row>
    <row r="589" spans="1:8" s="29" customFormat="1" ht="14.4" hidden="1">
      <c r="A589" s="160">
        <v>38431100</v>
      </c>
      <c r="B589" s="123" t="s">
        <v>579</v>
      </c>
      <c r="C589" s="70" t="s">
        <v>33</v>
      </c>
      <c r="D589" s="149" t="s">
        <v>6</v>
      </c>
      <c r="E589" s="157"/>
      <c r="F589" s="159"/>
      <c r="G589" s="158"/>
      <c r="H589" s="37"/>
    </row>
    <row r="590" spans="1:8" s="29" customFormat="1" ht="14.4" hidden="1">
      <c r="A590" s="160">
        <v>42671180</v>
      </c>
      <c r="B590" s="123" t="s">
        <v>580</v>
      </c>
      <c r="C590" s="70" t="s">
        <v>33</v>
      </c>
      <c r="D590" s="149" t="s">
        <v>6</v>
      </c>
      <c r="E590" s="157"/>
      <c r="F590" s="159"/>
      <c r="G590" s="158"/>
      <c r="H590" s="37"/>
    </row>
    <row r="591" spans="1:8" s="29" customFormat="1" ht="14.4" hidden="1">
      <c r="A591" s="160">
        <v>42671180</v>
      </c>
      <c r="B591" s="123" t="s">
        <v>581</v>
      </c>
      <c r="C591" s="70" t="s">
        <v>33</v>
      </c>
      <c r="D591" s="149" t="s">
        <v>6</v>
      </c>
      <c r="E591" s="157"/>
      <c r="F591" s="159"/>
      <c r="G591" s="158"/>
      <c r="H591" s="37"/>
    </row>
    <row r="592" spans="1:8" s="29" customFormat="1" ht="14.4" hidden="1">
      <c r="A592" s="160">
        <v>18141100</v>
      </c>
      <c r="B592" s="123" t="s">
        <v>582</v>
      </c>
      <c r="C592" s="70" t="s">
        <v>33</v>
      </c>
      <c r="D592" s="149" t="s">
        <v>6</v>
      </c>
      <c r="E592" s="157"/>
      <c r="F592" s="159"/>
      <c r="G592" s="158"/>
      <c r="H592" s="37"/>
    </row>
    <row r="593" spans="1:8" s="29" customFormat="1" ht="14.4" hidden="1">
      <c r="A593" s="160">
        <v>44161230</v>
      </c>
      <c r="B593" s="123" t="s">
        <v>583</v>
      </c>
      <c r="C593" s="70" t="s">
        <v>33</v>
      </c>
      <c r="D593" s="149" t="s">
        <v>6</v>
      </c>
      <c r="E593" s="157"/>
      <c r="F593" s="159"/>
      <c r="G593" s="158"/>
      <c r="H593" s="37"/>
    </row>
    <row r="594" spans="1:8" s="29" customFormat="1" ht="14.4" hidden="1">
      <c r="A594" s="160" t="s">
        <v>655</v>
      </c>
      <c r="B594" s="123" t="s">
        <v>584</v>
      </c>
      <c r="C594" s="70" t="s">
        <v>33</v>
      </c>
      <c r="D594" s="149" t="s">
        <v>31</v>
      </c>
      <c r="E594" s="157"/>
      <c r="F594" s="159"/>
      <c r="G594" s="158"/>
      <c r="H594" s="37"/>
    </row>
    <row r="595" spans="1:8" s="29" customFormat="1" ht="14.4" hidden="1">
      <c r="A595" s="160" t="s">
        <v>654</v>
      </c>
      <c r="B595" s="123" t="s">
        <v>585</v>
      </c>
      <c r="C595" s="70" t="s">
        <v>33</v>
      </c>
      <c r="D595" s="149" t="s">
        <v>6</v>
      </c>
      <c r="E595" s="157"/>
      <c r="F595" s="159"/>
      <c r="G595" s="158"/>
      <c r="H595" s="37"/>
    </row>
    <row r="596" spans="1:8" s="29" customFormat="1" ht="14.4" hidden="1">
      <c r="A596" s="160">
        <v>31685000</v>
      </c>
      <c r="B596" s="123" t="s">
        <v>586</v>
      </c>
      <c r="C596" s="70" t="s">
        <v>33</v>
      </c>
      <c r="D596" s="149" t="s">
        <v>6</v>
      </c>
      <c r="E596" s="157"/>
      <c r="F596" s="159"/>
      <c r="G596" s="158"/>
      <c r="H596" s="37"/>
    </row>
    <row r="597" spans="1:8" s="29" customFormat="1" ht="14.4" hidden="1">
      <c r="A597" s="160">
        <v>44161230</v>
      </c>
      <c r="B597" s="123" t="s">
        <v>569</v>
      </c>
      <c r="C597" s="70" t="s">
        <v>33</v>
      </c>
      <c r="D597" s="149" t="s">
        <v>6</v>
      </c>
      <c r="E597" s="157"/>
      <c r="F597" s="159"/>
      <c r="G597" s="158"/>
      <c r="H597" s="37"/>
    </row>
    <row r="598" spans="1:8" s="29" customFormat="1" ht="14.4" hidden="1">
      <c r="A598" s="160" t="s">
        <v>656</v>
      </c>
      <c r="B598" s="123" t="s">
        <v>587</v>
      </c>
      <c r="C598" s="70" t="s">
        <v>33</v>
      </c>
      <c r="D598" s="149" t="s">
        <v>6</v>
      </c>
      <c r="E598" s="157"/>
      <c r="F598" s="159"/>
      <c r="G598" s="158"/>
      <c r="H598" s="37"/>
    </row>
    <row r="599" spans="1:8" s="29" customFormat="1" ht="14.4" hidden="1">
      <c r="A599" s="160" t="s">
        <v>656</v>
      </c>
      <c r="B599" s="123" t="s">
        <v>588</v>
      </c>
      <c r="C599" s="70" t="s">
        <v>33</v>
      </c>
      <c r="D599" s="149" t="s">
        <v>6</v>
      </c>
      <c r="E599" s="157"/>
      <c r="F599" s="159"/>
      <c r="G599" s="158"/>
      <c r="H599" s="37"/>
    </row>
    <row r="600" spans="1:8" s="29" customFormat="1" ht="14.4" hidden="1">
      <c r="A600" s="160">
        <v>31651400</v>
      </c>
      <c r="B600" s="123" t="s">
        <v>589</v>
      </c>
      <c r="C600" s="70" t="s">
        <v>33</v>
      </c>
      <c r="D600" s="149" t="s">
        <v>6</v>
      </c>
      <c r="E600" s="157"/>
      <c r="F600" s="159"/>
      <c r="G600" s="158"/>
      <c r="H600" s="37"/>
    </row>
    <row r="601" spans="1:8" s="29" customFormat="1" ht="14.4" hidden="1">
      <c r="A601" s="160" t="s">
        <v>471</v>
      </c>
      <c r="B601" s="123" t="s">
        <v>590</v>
      </c>
      <c r="C601" s="70" t="s">
        <v>33</v>
      </c>
      <c r="D601" s="149" t="s">
        <v>6</v>
      </c>
      <c r="E601" s="157"/>
      <c r="F601" s="159"/>
      <c r="G601" s="158"/>
      <c r="H601" s="37"/>
    </row>
    <row r="602" spans="1:8" s="29" customFormat="1" ht="14.4" hidden="1">
      <c r="A602" s="160">
        <v>44161230</v>
      </c>
      <c r="B602" s="123" t="s">
        <v>591</v>
      </c>
      <c r="C602" s="70" t="s">
        <v>33</v>
      </c>
      <c r="D602" s="149" t="s">
        <v>6</v>
      </c>
      <c r="E602" s="157"/>
      <c r="F602" s="129"/>
      <c r="G602" s="158"/>
      <c r="H602" s="37"/>
    </row>
    <row r="603" spans="1:8" s="29" customFormat="1" ht="14.4" hidden="1">
      <c r="A603" s="160" t="s">
        <v>652</v>
      </c>
      <c r="B603" s="123" t="s">
        <v>592</v>
      </c>
      <c r="C603" s="70" t="s">
        <v>33</v>
      </c>
      <c r="D603" s="149" t="s">
        <v>6</v>
      </c>
      <c r="E603" s="157"/>
      <c r="F603" s="129"/>
      <c r="G603" s="129"/>
      <c r="H603" s="37"/>
    </row>
    <row r="604" spans="1:8" s="29" customFormat="1" ht="14.4" hidden="1">
      <c r="A604" s="160" t="s">
        <v>471</v>
      </c>
      <c r="B604" s="123" t="s">
        <v>570</v>
      </c>
      <c r="C604" s="70" t="s">
        <v>33</v>
      </c>
      <c r="D604" s="149" t="s">
        <v>6</v>
      </c>
      <c r="E604" s="157"/>
      <c r="F604" s="129"/>
      <c r="G604" s="129"/>
      <c r="H604" s="37"/>
    </row>
    <row r="605" spans="1:8" s="29" customFormat="1" ht="14.4" hidden="1">
      <c r="A605" s="160" t="s">
        <v>471</v>
      </c>
      <c r="B605" s="123" t="s">
        <v>593</v>
      </c>
      <c r="C605" s="70" t="s">
        <v>33</v>
      </c>
      <c r="D605" s="149" t="s">
        <v>6</v>
      </c>
      <c r="E605" s="157"/>
      <c r="F605" s="129"/>
      <c r="G605" s="129"/>
      <c r="H605" s="37"/>
    </row>
    <row r="606" spans="1:8" s="29" customFormat="1" ht="14.4" hidden="1">
      <c r="A606" s="160">
        <v>44161230</v>
      </c>
      <c r="B606" s="123" t="s">
        <v>564</v>
      </c>
      <c r="C606" s="70" t="s">
        <v>33</v>
      </c>
      <c r="D606" s="149" t="s">
        <v>6</v>
      </c>
      <c r="E606" s="157"/>
      <c r="F606" s="129"/>
      <c r="G606" s="129"/>
      <c r="H606" s="37"/>
    </row>
    <row r="607" spans="1:8" s="29" customFormat="1" ht="14.4" hidden="1">
      <c r="A607" s="160">
        <v>44161230</v>
      </c>
      <c r="B607" s="123" t="s">
        <v>571</v>
      </c>
      <c r="C607" s="70" t="s">
        <v>33</v>
      </c>
      <c r="D607" s="149" t="s">
        <v>6</v>
      </c>
      <c r="E607" s="157"/>
      <c r="F607" s="129"/>
      <c r="G607" s="129"/>
      <c r="H607" s="37"/>
    </row>
    <row r="608" spans="1:8" s="29" customFormat="1" ht="14.4" hidden="1">
      <c r="A608" s="160">
        <v>44161230</v>
      </c>
      <c r="B608" s="123" t="s">
        <v>594</v>
      </c>
      <c r="C608" s="70" t="s">
        <v>33</v>
      </c>
      <c r="D608" s="149" t="s">
        <v>6</v>
      </c>
      <c r="E608" s="157"/>
      <c r="F608" s="129"/>
      <c r="G608" s="129"/>
      <c r="H608" s="37"/>
    </row>
    <row r="609" spans="1:10" s="29" customFormat="1" ht="14.4" hidden="1">
      <c r="A609" s="160">
        <v>44161230</v>
      </c>
      <c r="B609" s="123" t="s">
        <v>565</v>
      </c>
      <c r="C609" s="70" t="s">
        <v>33</v>
      </c>
      <c r="D609" s="149" t="s">
        <v>140</v>
      </c>
      <c r="E609" s="157"/>
      <c r="F609" s="129"/>
      <c r="G609" s="129"/>
      <c r="H609" s="37"/>
    </row>
    <row r="610" spans="1:10" s="29" customFormat="1" ht="14.4" hidden="1">
      <c r="A610" s="160">
        <v>44163260</v>
      </c>
      <c r="B610" s="123" t="s">
        <v>595</v>
      </c>
      <c r="C610" s="70" t="s">
        <v>33</v>
      </c>
      <c r="D610" s="149" t="s">
        <v>6</v>
      </c>
      <c r="E610" s="157"/>
      <c r="F610" s="129"/>
      <c r="G610" s="129"/>
      <c r="H610" s="37"/>
    </row>
    <row r="611" spans="1:10" s="29" customFormat="1" ht="14.4" hidden="1">
      <c r="A611" s="160">
        <v>44161230</v>
      </c>
      <c r="B611" s="123" t="s">
        <v>583</v>
      </c>
      <c r="C611" s="70" t="s">
        <v>33</v>
      </c>
      <c r="D611" s="149" t="s">
        <v>6</v>
      </c>
      <c r="E611" s="157"/>
      <c r="F611" s="129"/>
      <c r="G611" s="129"/>
      <c r="H611" s="37"/>
    </row>
    <row r="612" spans="1:10" s="29" customFormat="1" ht="14.4" hidden="1">
      <c r="A612" s="160">
        <v>44161230</v>
      </c>
      <c r="B612" s="123" t="s">
        <v>591</v>
      </c>
      <c r="C612" s="70" t="s">
        <v>33</v>
      </c>
      <c r="D612" s="149" t="s">
        <v>6</v>
      </c>
      <c r="E612" s="157"/>
      <c r="F612" s="129"/>
      <c r="G612" s="129"/>
      <c r="H612" s="37"/>
    </row>
    <row r="613" spans="1:10" s="29" customFormat="1" ht="14.4" hidden="1">
      <c r="A613" s="160">
        <v>44161230</v>
      </c>
      <c r="B613" s="123" t="s">
        <v>596</v>
      </c>
      <c r="C613" s="70" t="s">
        <v>33</v>
      </c>
      <c r="D613" s="149" t="s">
        <v>6</v>
      </c>
      <c r="E613" s="157"/>
      <c r="F613" s="129"/>
      <c r="G613" s="129"/>
      <c r="H613" s="37"/>
    </row>
    <row r="614" spans="1:10" s="29" customFormat="1" ht="14.4" hidden="1">
      <c r="A614" s="160">
        <v>44161230</v>
      </c>
      <c r="B614" s="123" t="s">
        <v>594</v>
      </c>
      <c r="C614" s="70" t="s">
        <v>33</v>
      </c>
      <c r="D614" s="149" t="s">
        <v>6</v>
      </c>
      <c r="E614" s="157"/>
      <c r="F614" s="129"/>
      <c r="G614" s="129"/>
      <c r="H614" s="37"/>
    </row>
    <row r="615" spans="1:10" s="29" customFormat="1" ht="14.4" hidden="1">
      <c r="A615" s="160">
        <v>44161230</v>
      </c>
      <c r="B615" s="123" t="s">
        <v>597</v>
      </c>
      <c r="C615" s="70" t="s">
        <v>33</v>
      </c>
      <c r="D615" s="149" t="s">
        <v>6</v>
      </c>
      <c r="E615" s="157"/>
      <c r="F615" s="129"/>
      <c r="G615" s="129"/>
      <c r="H615" s="37"/>
      <c r="J615" s="37">
        <f>SUM(F573:F615)</f>
        <v>0</v>
      </c>
    </row>
    <row r="616" spans="1:10" s="29" customFormat="1" ht="14.4" hidden="1">
      <c r="A616" s="115">
        <v>44191700</v>
      </c>
      <c r="B616" s="123" t="s">
        <v>598</v>
      </c>
      <c r="C616" s="70" t="s">
        <v>33</v>
      </c>
      <c r="D616" s="149" t="s">
        <v>6</v>
      </c>
      <c r="E616" s="157"/>
      <c r="F616" s="129"/>
      <c r="G616" s="129"/>
      <c r="H616" s="37"/>
      <c r="J616" s="37"/>
    </row>
    <row r="617" spans="1:10" s="29" customFormat="1" ht="14.4" hidden="1">
      <c r="A617" s="115">
        <v>44191700</v>
      </c>
      <c r="B617" s="123" t="s">
        <v>599</v>
      </c>
      <c r="C617" s="70" t="s">
        <v>33</v>
      </c>
      <c r="D617" s="149" t="s">
        <v>6</v>
      </c>
      <c r="E617" s="157"/>
      <c r="F617" s="129"/>
      <c r="G617" s="129"/>
      <c r="H617" s="37"/>
      <c r="J617" s="37"/>
    </row>
    <row r="618" spans="1:10" s="29" customFormat="1" ht="14.4" hidden="1">
      <c r="A618" s="115">
        <v>44191700</v>
      </c>
      <c r="B618" s="123" t="s">
        <v>600</v>
      </c>
      <c r="C618" s="70" t="s">
        <v>33</v>
      </c>
      <c r="D618" s="149" t="s">
        <v>6</v>
      </c>
      <c r="E618" s="157"/>
      <c r="F618" s="129"/>
      <c r="G618" s="129"/>
      <c r="H618" s="37"/>
      <c r="J618" s="37"/>
    </row>
    <row r="619" spans="1:10" s="29" customFormat="1" ht="14.4" hidden="1">
      <c r="A619" s="115">
        <v>44191700</v>
      </c>
      <c r="B619" s="123" t="s">
        <v>601</v>
      </c>
      <c r="C619" s="70" t="s">
        <v>33</v>
      </c>
      <c r="D619" s="149" t="s">
        <v>6</v>
      </c>
      <c r="E619" s="157"/>
      <c r="F619" s="129"/>
      <c r="G619" s="129"/>
      <c r="H619" s="37"/>
      <c r="J619" s="37"/>
    </row>
    <row r="620" spans="1:10" s="29" customFormat="1" ht="14.4" hidden="1">
      <c r="A620" s="115">
        <v>44191700</v>
      </c>
      <c r="B620" s="123" t="s">
        <v>602</v>
      </c>
      <c r="C620" s="70" t="s">
        <v>33</v>
      </c>
      <c r="D620" s="149" t="s">
        <v>6</v>
      </c>
      <c r="E620" s="157"/>
      <c r="F620" s="129"/>
      <c r="G620" s="129"/>
      <c r="H620" s="37"/>
      <c r="J620" s="37"/>
    </row>
    <row r="621" spans="1:10" s="29" customFormat="1" ht="14.4" hidden="1">
      <c r="A621" s="115">
        <v>44531130</v>
      </c>
      <c r="B621" s="123" t="s">
        <v>603</v>
      </c>
      <c r="C621" s="70" t="s">
        <v>33</v>
      </c>
      <c r="D621" s="149" t="s">
        <v>6</v>
      </c>
      <c r="E621" s="157"/>
      <c r="F621" s="129"/>
      <c r="G621" s="129"/>
      <c r="H621" s="37"/>
      <c r="J621" s="37"/>
    </row>
    <row r="622" spans="1:10" s="29" customFormat="1" ht="14.4" hidden="1">
      <c r="A622" s="115">
        <v>44531130</v>
      </c>
      <c r="B622" s="123" t="s">
        <v>604</v>
      </c>
      <c r="C622" s="70" t="s">
        <v>33</v>
      </c>
      <c r="D622" s="149" t="s">
        <v>6</v>
      </c>
      <c r="E622" s="157"/>
      <c r="F622" s="129"/>
      <c r="G622" s="129"/>
      <c r="H622" s="37"/>
      <c r="J622" s="37"/>
    </row>
    <row r="623" spans="1:10" s="29" customFormat="1" ht="14.4" hidden="1">
      <c r="A623" s="115">
        <v>44531130</v>
      </c>
      <c r="B623" s="123" t="s">
        <v>605</v>
      </c>
      <c r="C623" s="70" t="s">
        <v>33</v>
      </c>
      <c r="D623" s="149" t="s">
        <v>6</v>
      </c>
      <c r="E623" s="157"/>
      <c r="F623" s="129"/>
      <c r="G623" s="129"/>
      <c r="H623" s="37"/>
      <c r="J623" s="37"/>
    </row>
    <row r="624" spans="1:10" s="29" customFormat="1" ht="14.4" hidden="1">
      <c r="A624" s="115">
        <v>31211180</v>
      </c>
      <c r="B624" s="123" t="s">
        <v>606</v>
      </c>
      <c r="C624" s="70" t="s">
        <v>33</v>
      </c>
      <c r="D624" s="149" t="s">
        <v>6</v>
      </c>
      <c r="E624" s="157"/>
      <c r="F624" s="129"/>
      <c r="G624" s="129"/>
      <c r="H624" s="37"/>
      <c r="J624" s="37"/>
    </row>
    <row r="625" spans="1:10" s="29" customFormat="1" ht="14.4" hidden="1">
      <c r="A625" s="115">
        <v>31684400</v>
      </c>
      <c r="B625" s="123" t="s">
        <v>607</v>
      </c>
      <c r="C625" s="70" t="s">
        <v>33</v>
      </c>
      <c r="D625" s="149" t="s">
        <v>6</v>
      </c>
      <c r="E625" s="157"/>
      <c r="F625" s="129"/>
      <c r="G625" s="129"/>
      <c r="H625" s="37"/>
      <c r="J625" s="37"/>
    </row>
    <row r="626" spans="1:10" s="29" customFormat="1" hidden="1">
      <c r="A626" s="33">
        <v>44511330</v>
      </c>
      <c r="B626" s="123" t="s">
        <v>608</v>
      </c>
      <c r="C626" s="70" t="s">
        <v>33</v>
      </c>
      <c r="D626" s="149" t="s">
        <v>6</v>
      </c>
      <c r="E626" s="157"/>
      <c r="F626" s="129"/>
      <c r="G626" s="129"/>
      <c r="H626" s="37"/>
      <c r="J626" s="37"/>
    </row>
    <row r="627" spans="1:10" s="29" customFormat="1" ht="14.4" hidden="1">
      <c r="A627" s="115" t="s">
        <v>657</v>
      </c>
      <c r="B627" s="123" t="s">
        <v>609</v>
      </c>
      <c r="C627" s="70" t="s">
        <v>33</v>
      </c>
      <c r="D627" s="149" t="s">
        <v>6</v>
      </c>
      <c r="E627" s="157"/>
      <c r="F627" s="129"/>
      <c r="G627" s="129"/>
      <c r="H627" s="37"/>
      <c r="J627" s="37"/>
    </row>
    <row r="628" spans="1:10" s="29" customFormat="1" ht="14.4" hidden="1">
      <c r="A628" s="115" t="s">
        <v>658</v>
      </c>
      <c r="B628" s="123" t="s">
        <v>610</v>
      </c>
      <c r="C628" s="70" t="s">
        <v>33</v>
      </c>
      <c r="D628" s="149" t="s">
        <v>31</v>
      </c>
      <c r="E628" s="157"/>
      <c r="F628" s="129"/>
      <c r="G628" s="129"/>
      <c r="H628" s="37"/>
      <c r="J628" s="37"/>
    </row>
    <row r="629" spans="1:10" s="29" customFormat="1" ht="14.4" hidden="1">
      <c r="A629" s="115" t="s">
        <v>659</v>
      </c>
      <c r="B629" s="123" t="s">
        <v>611</v>
      </c>
      <c r="C629" s="70" t="s">
        <v>33</v>
      </c>
      <c r="D629" s="149" t="s">
        <v>6</v>
      </c>
      <c r="E629" s="157"/>
      <c r="F629" s="129"/>
      <c r="G629" s="129"/>
      <c r="H629" s="37"/>
      <c r="J629" s="37"/>
    </row>
    <row r="630" spans="1:10" s="29" customFormat="1" ht="14.4" hidden="1">
      <c r="A630" s="115" t="s">
        <v>660</v>
      </c>
      <c r="B630" s="123" t="s">
        <v>612</v>
      </c>
      <c r="C630" s="70" t="s">
        <v>33</v>
      </c>
      <c r="D630" s="149" t="s">
        <v>6</v>
      </c>
      <c r="E630" s="157"/>
      <c r="F630" s="129"/>
      <c r="G630" s="129"/>
      <c r="H630" s="37"/>
      <c r="J630" s="37"/>
    </row>
    <row r="631" spans="1:10" s="29" customFormat="1" ht="14.4" hidden="1">
      <c r="A631" s="115" t="s">
        <v>660</v>
      </c>
      <c r="B631" s="123" t="s">
        <v>613</v>
      </c>
      <c r="C631" s="70" t="s">
        <v>33</v>
      </c>
      <c r="D631" s="149" t="s">
        <v>6</v>
      </c>
      <c r="E631" s="157"/>
      <c r="F631" s="129"/>
      <c r="G631" s="129"/>
      <c r="H631" s="37"/>
      <c r="J631" s="37"/>
    </row>
    <row r="632" spans="1:10" s="29" customFormat="1" ht="14.4" hidden="1">
      <c r="A632" s="115" t="s">
        <v>661</v>
      </c>
      <c r="B632" s="123" t="s">
        <v>614</v>
      </c>
      <c r="C632" s="70" t="s">
        <v>33</v>
      </c>
      <c r="D632" s="149" t="s">
        <v>6</v>
      </c>
      <c r="E632" s="157"/>
      <c r="F632" s="129"/>
      <c r="G632" s="129"/>
      <c r="H632" s="37"/>
      <c r="J632" s="37"/>
    </row>
    <row r="633" spans="1:10" s="29" customFormat="1" ht="14.4" hidden="1">
      <c r="A633" s="115">
        <v>31684400</v>
      </c>
      <c r="B633" s="123" t="s">
        <v>607</v>
      </c>
      <c r="C633" s="70" t="s">
        <v>33</v>
      </c>
      <c r="D633" s="149" t="s">
        <v>6</v>
      </c>
      <c r="E633" s="157"/>
      <c r="F633" s="129"/>
      <c r="G633" s="129"/>
      <c r="H633" s="37"/>
      <c r="J633" s="37"/>
    </row>
    <row r="634" spans="1:10" s="29" customFormat="1" ht="14.4" hidden="1">
      <c r="A634" s="115">
        <v>31684400</v>
      </c>
      <c r="B634" s="123" t="s">
        <v>134</v>
      </c>
      <c r="C634" s="70" t="s">
        <v>33</v>
      </c>
      <c r="D634" s="149" t="s">
        <v>6</v>
      </c>
      <c r="E634" s="157"/>
      <c r="F634" s="129"/>
      <c r="G634" s="129"/>
      <c r="H634" s="37"/>
      <c r="J634" s="37"/>
    </row>
    <row r="635" spans="1:10" s="29" customFormat="1" ht="14.4" hidden="1">
      <c r="A635" s="115" t="s">
        <v>660</v>
      </c>
      <c r="B635" s="123" t="s">
        <v>615</v>
      </c>
      <c r="C635" s="70" t="s">
        <v>33</v>
      </c>
      <c r="D635" s="149" t="s">
        <v>6</v>
      </c>
      <c r="E635" s="157"/>
      <c r="F635" s="129"/>
      <c r="G635" s="129"/>
      <c r="H635" s="37"/>
      <c r="J635" s="37"/>
    </row>
    <row r="636" spans="1:10" s="29" customFormat="1" ht="14.4" hidden="1">
      <c r="A636" s="115" t="s">
        <v>663</v>
      </c>
      <c r="B636" s="123" t="s">
        <v>616</v>
      </c>
      <c r="C636" s="70" t="s">
        <v>33</v>
      </c>
      <c r="D636" s="149" t="s">
        <v>6</v>
      </c>
      <c r="E636" s="157"/>
      <c r="F636" s="129"/>
      <c r="G636" s="129"/>
      <c r="H636" s="37"/>
      <c r="J636" s="37"/>
    </row>
    <row r="637" spans="1:10" s="29" customFormat="1" ht="14.4" hidden="1">
      <c r="A637" s="115">
        <v>44921500</v>
      </c>
      <c r="B637" s="123" t="s">
        <v>617</v>
      </c>
      <c r="C637" s="70" t="s">
        <v>33</v>
      </c>
      <c r="D637" s="149" t="s">
        <v>6</v>
      </c>
      <c r="E637" s="157"/>
      <c r="F637" s="129"/>
      <c r="G637" s="129"/>
      <c r="H637" s="37"/>
      <c r="J637" s="37"/>
    </row>
    <row r="638" spans="1:10" s="29" customFormat="1" ht="14.4" hidden="1">
      <c r="A638" s="115">
        <v>44921500</v>
      </c>
      <c r="B638" s="123" t="s">
        <v>127</v>
      </c>
      <c r="C638" s="70" t="s">
        <v>33</v>
      </c>
      <c r="D638" s="149" t="s">
        <v>6</v>
      </c>
      <c r="E638" s="157"/>
      <c r="F638" s="129"/>
      <c r="G638" s="129"/>
      <c r="H638" s="37"/>
      <c r="J638" s="37"/>
    </row>
    <row r="639" spans="1:10" s="29" customFormat="1" ht="14.4" hidden="1">
      <c r="A639" s="115" t="s">
        <v>664</v>
      </c>
      <c r="B639" s="123" t="s">
        <v>618</v>
      </c>
      <c r="C639" s="70" t="s">
        <v>33</v>
      </c>
      <c r="D639" s="149" t="s">
        <v>6</v>
      </c>
      <c r="E639" s="157"/>
      <c r="F639" s="129"/>
      <c r="G639" s="129"/>
      <c r="H639" s="37"/>
      <c r="J639" s="37"/>
    </row>
    <row r="640" spans="1:10" s="29" customFormat="1" ht="14.4" hidden="1">
      <c r="A640" s="115">
        <v>31684400</v>
      </c>
      <c r="B640" s="123" t="s">
        <v>134</v>
      </c>
      <c r="C640" s="70" t="s">
        <v>33</v>
      </c>
      <c r="D640" s="149" t="s">
        <v>6</v>
      </c>
      <c r="E640" s="157"/>
      <c r="F640" s="129"/>
      <c r="G640" s="129"/>
      <c r="H640" s="37"/>
      <c r="J640" s="37"/>
    </row>
    <row r="641" spans="1:10" s="29" customFormat="1" ht="14.4" hidden="1">
      <c r="A641" s="115" t="s">
        <v>473</v>
      </c>
      <c r="B641" s="123" t="s">
        <v>619</v>
      </c>
      <c r="C641" s="70" t="s">
        <v>33</v>
      </c>
      <c r="D641" s="149" t="s">
        <v>6</v>
      </c>
      <c r="E641" s="157"/>
      <c r="F641" s="129"/>
      <c r="G641" s="129"/>
      <c r="H641" s="37"/>
      <c r="J641" s="37"/>
    </row>
    <row r="642" spans="1:10" s="29" customFormat="1" ht="14.4" hidden="1">
      <c r="A642" s="115" t="s">
        <v>665</v>
      </c>
      <c r="B642" s="123" t="s">
        <v>620</v>
      </c>
      <c r="C642" s="70" t="s">
        <v>33</v>
      </c>
      <c r="D642" s="149" t="s">
        <v>6</v>
      </c>
      <c r="E642" s="157"/>
      <c r="F642" s="129"/>
      <c r="G642" s="129"/>
      <c r="H642" s="37"/>
      <c r="J642" s="37"/>
    </row>
    <row r="643" spans="1:10" s="29" customFormat="1" ht="14.4" hidden="1">
      <c r="A643" s="115">
        <v>44411110</v>
      </c>
      <c r="B643" s="123" t="s">
        <v>651</v>
      </c>
      <c r="C643" s="70" t="s">
        <v>33</v>
      </c>
      <c r="D643" s="149" t="s">
        <v>6</v>
      </c>
      <c r="E643" s="157"/>
      <c r="F643" s="129"/>
      <c r="G643" s="129"/>
      <c r="H643" s="37"/>
      <c r="J643" s="37"/>
    </row>
    <row r="644" spans="1:10" s="29" customFormat="1" ht="14.4" hidden="1">
      <c r="A644" s="115" t="s">
        <v>661</v>
      </c>
      <c r="B644" s="123" t="s">
        <v>614</v>
      </c>
      <c r="C644" s="70" t="s">
        <v>33</v>
      </c>
      <c r="D644" s="149" t="s">
        <v>6</v>
      </c>
      <c r="E644" s="157"/>
      <c r="F644" s="129"/>
      <c r="G644" s="129"/>
      <c r="H644" s="37"/>
      <c r="J644" s="37"/>
    </row>
    <row r="645" spans="1:10" s="29" customFormat="1" ht="14.4" hidden="1">
      <c r="A645" s="115">
        <v>39831247</v>
      </c>
      <c r="B645" s="123" t="s">
        <v>621</v>
      </c>
      <c r="C645" s="70" t="s">
        <v>33</v>
      </c>
      <c r="D645" s="149" t="s">
        <v>6</v>
      </c>
      <c r="E645" s="157"/>
      <c r="F645" s="129"/>
      <c r="G645" s="129"/>
      <c r="H645" s="37"/>
      <c r="J645" s="37"/>
    </row>
    <row r="646" spans="1:10" s="29" customFormat="1" ht="14.4" hidden="1">
      <c r="A646" s="115" t="s">
        <v>672</v>
      </c>
      <c r="B646" s="123" t="s">
        <v>622</v>
      </c>
      <c r="C646" s="70" t="s">
        <v>33</v>
      </c>
      <c r="D646" s="149" t="s">
        <v>6</v>
      </c>
      <c r="E646" s="157"/>
      <c r="F646" s="129"/>
      <c r="G646" s="129"/>
      <c r="H646" s="37"/>
      <c r="J646" s="37"/>
    </row>
    <row r="647" spans="1:10" s="29" customFormat="1" ht="14.4" hidden="1">
      <c r="A647" s="115" t="s">
        <v>652</v>
      </c>
      <c r="B647" s="123" t="s">
        <v>623</v>
      </c>
      <c r="C647" s="70" t="s">
        <v>33</v>
      </c>
      <c r="D647" s="149" t="s">
        <v>6</v>
      </c>
      <c r="E647" s="157"/>
      <c r="F647" s="129"/>
      <c r="G647" s="129"/>
      <c r="H647" s="37"/>
      <c r="J647" s="37"/>
    </row>
    <row r="648" spans="1:10" s="29" customFormat="1" ht="14.4" hidden="1">
      <c r="A648" s="115" t="s">
        <v>666</v>
      </c>
      <c r="B648" s="123" t="s">
        <v>624</v>
      </c>
      <c r="C648" s="70" t="s">
        <v>33</v>
      </c>
      <c r="D648" s="149" t="s">
        <v>6</v>
      </c>
      <c r="E648" s="157"/>
      <c r="F648" s="129"/>
      <c r="G648" s="129"/>
      <c r="H648" s="37"/>
      <c r="J648" s="37"/>
    </row>
    <row r="649" spans="1:10" s="29" customFormat="1" ht="14.4" hidden="1">
      <c r="A649" s="115">
        <v>42921230</v>
      </c>
      <c r="B649" s="123" t="s">
        <v>625</v>
      </c>
      <c r="C649" s="70" t="s">
        <v>33</v>
      </c>
      <c r="D649" s="149" t="s">
        <v>6</v>
      </c>
      <c r="E649" s="157"/>
      <c r="F649" s="129"/>
      <c r="G649" s="129"/>
      <c r="H649" s="37"/>
      <c r="J649" s="37"/>
    </row>
    <row r="650" spans="1:10" s="29" customFormat="1" ht="14.4" hidden="1">
      <c r="A650" s="115" t="s">
        <v>471</v>
      </c>
      <c r="B650" s="123" t="s">
        <v>626</v>
      </c>
      <c r="C650" s="70" t="s">
        <v>33</v>
      </c>
      <c r="D650" s="149" t="s">
        <v>6</v>
      </c>
      <c r="E650" s="157"/>
      <c r="F650" s="129"/>
      <c r="G650" s="129"/>
      <c r="H650" s="37"/>
      <c r="J650" s="37"/>
    </row>
    <row r="651" spans="1:10" s="29" customFormat="1" ht="14.4" hidden="1">
      <c r="A651" s="115">
        <v>42921230</v>
      </c>
      <c r="B651" s="123" t="s">
        <v>627</v>
      </c>
      <c r="C651" s="70" t="s">
        <v>33</v>
      </c>
      <c r="D651" s="149" t="s">
        <v>6</v>
      </c>
      <c r="E651" s="157"/>
      <c r="F651" s="129"/>
      <c r="G651" s="129"/>
      <c r="H651" s="37"/>
      <c r="J651" s="37"/>
    </row>
    <row r="652" spans="1:10" s="29" customFormat="1" ht="14.4" hidden="1">
      <c r="A652" s="115">
        <v>44411110</v>
      </c>
      <c r="B652" s="123" t="s">
        <v>628</v>
      </c>
      <c r="C652" s="70" t="s">
        <v>33</v>
      </c>
      <c r="D652" s="149" t="s">
        <v>6</v>
      </c>
      <c r="E652" s="157"/>
      <c r="F652" s="129"/>
      <c r="G652" s="129"/>
      <c r="H652" s="37"/>
      <c r="J652" s="37"/>
    </row>
    <row r="653" spans="1:10" s="29" customFormat="1" ht="14.4" hidden="1">
      <c r="A653" s="115">
        <v>44111412</v>
      </c>
      <c r="B653" s="123" t="s">
        <v>93</v>
      </c>
      <c r="C653" s="70" t="s">
        <v>33</v>
      </c>
      <c r="D653" s="149" t="s">
        <v>6</v>
      </c>
      <c r="E653" s="157"/>
      <c r="F653" s="129"/>
      <c r="G653" s="129"/>
      <c r="H653" s="37"/>
      <c r="J653" s="37"/>
    </row>
    <row r="654" spans="1:10" s="29" customFormat="1" ht="14.4" hidden="1">
      <c r="A654" s="115" t="s">
        <v>667</v>
      </c>
      <c r="B654" s="123" t="s">
        <v>629</v>
      </c>
      <c r="C654" s="70" t="s">
        <v>33</v>
      </c>
      <c r="D654" s="149" t="s">
        <v>6</v>
      </c>
      <c r="E654" s="157"/>
      <c r="F654" s="129"/>
      <c r="G654" s="129"/>
      <c r="H654" s="37"/>
      <c r="J654" s="37"/>
    </row>
    <row r="655" spans="1:10" s="29" customFormat="1" ht="14.4" hidden="1">
      <c r="A655" s="115" t="s">
        <v>668</v>
      </c>
      <c r="B655" s="123" t="s">
        <v>630</v>
      </c>
      <c r="C655" s="70" t="s">
        <v>33</v>
      </c>
      <c r="D655" s="149" t="s">
        <v>6</v>
      </c>
      <c r="E655" s="157"/>
      <c r="F655" s="129"/>
      <c r="G655" s="129"/>
      <c r="H655" s="37"/>
      <c r="J655" s="37"/>
    </row>
    <row r="656" spans="1:10" s="29" customFormat="1" ht="14.4" hidden="1">
      <c r="A656" s="115" t="s">
        <v>473</v>
      </c>
      <c r="B656" s="123" t="s">
        <v>619</v>
      </c>
      <c r="C656" s="70" t="s">
        <v>33</v>
      </c>
      <c r="D656" s="149" t="s">
        <v>6</v>
      </c>
      <c r="E656" s="157"/>
      <c r="F656" s="129"/>
      <c r="G656" s="129"/>
      <c r="H656" s="37"/>
      <c r="J656" s="37"/>
    </row>
    <row r="657" spans="1:10" s="29" customFormat="1" ht="14.4" hidden="1">
      <c r="A657" s="115">
        <v>39221460</v>
      </c>
      <c r="B657" s="123" t="s">
        <v>631</v>
      </c>
      <c r="C657" s="70" t="s">
        <v>33</v>
      </c>
      <c r="D657" s="149" t="s">
        <v>6</v>
      </c>
      <c r="E657" s="157"/>
      <c r="F657" s="129"/>
      <c r="G657" s="129"/>
      <c r="H657" s="37"/>
      <c r="J657" s="37"/>
    </row>
    <row r="658" spans="1:10" s="29" customFormat="1" ht="14.4" hidden="1">
      <c r="A658" s="115">
        <v>44192700</v>
      </c>
      <c r="B658" s="123" t="s">
        <v>632</v>
      </c>
      <c r="C658" s="70" t="s">
        <v>33</v>
      </c>
      <c r="D658" s="149" t="s">
        <v>6</v>
      </c>
      <c r="E658" s="157"/>
      <c r="F658" s="129"/>
      <c r="G658" s="129"/>
      <c r="H658" s="37"/>
      <c r="J658" s="37"/>
    </row>
    <row r="659" spans="1:10" s="29" customFormat="1" ht="14.4" hidden="1">
      <c r="A659" s="115">
        <v>31651400</v>
      </c>
      <c r="B659" s="123" t="s">
        <v>81</v>
      </c>
      <c r="C659" s="70" t="s">
        <v>33</v>
      </c>
      <c r="D659" s="149" t="s">
        <v>6</v>
      </c>
      <c r="E659" s="157"/>
      <c r="F659" s="129"/>
      <c r="G659" s="129"/>
      <c r="H659" s="37"/>
      <c r="J659" s="37"/>
    </row>
    <row r="660" spans="1:10" s="29" customFormat="1" ht="14.4" hidden="1">
      <c r="A660" s="115" t="s">
        <v>669</v>
      </c>
      <c r="B660" s="123" t="s">
        <v>633</v>
      </c>
      <c r="C660" s="70" t="s">
        <v>33</v>
      </c>
      <c r="D660" s="149" t="s">
        <v>6</v>
      </c>
      <c r="E660" s="157"/>
      <c r="F660" s="129"/>
      <c r="G660" s="129"/>
      <c r="H660" s="37"/>
      <c r="J660" s="37"/>
    </row>
    <row r="661" spans="1:10" s="29" customFormat="1" ht="14.4" hidden="1">
      <c r="A661" s="115" t="s">
        <v>670</v>
      </c>
      <c r="B661" s="123" t="s">
        <v>634</v>
      </c>
      <c r="C661" s="70" t="s">
        <v>33</v>
      </c>
      <c r="D661" s="149" t="s">
        <v>6</v>
      </c>
      <c r="E661" s="157"/>
      <c r="F661" s="129"/>
      <c r="G661" s="129"/>
      <c r="H661" s="37"/>
      <c r="J661" s="37"/>
    </row>
    <row r="662" spans="1:10" s="29" customFormat="1" ht="14.4" hidden="1">
      <c r="A662" s="115" t="s">
        <v>662</v>
      </c>
      <c r="B662" s="123" t="s">
        <v>635</v>
      </c>
      <c r="C662" s="70" t="s">
        <v>33</v>
      </c>
      <c r="D662" s="149" t="s">
        <v>6</v>
      </c>
      <c r="E662" s="157"/>
      <c r="F662" s="129"/>
      <c r="G662" s="129"/>
      <c r="H662" s="37"/>
      <c r="J662" s="37"/>
    </row>
    <row r="663" spans="1:10" s="29" customFormat="1" ht="14.4" hidden="1">
      <c r="A663" s="115" t="s">
        <v>660</v>
      </c>
      <c r="B663" s="123" t="s">
        <v>636</v>
      </c>
      <c r="C663" s="70" t="s">
        <v>33</v>
      </c>
      <c r="D663" s="149" t="s">
        <v>6</v>
      </c>
      <c r="E663" s="157"/>
      <c r="F663" s="129"/>
      <c r="G663" s="129"/>
      <c r="H663" s="37"/>
      <c r="J663" s="37"/>
    </row>
    <row r="664" spans="1:10" s="29" customFormat="1" ht="14.4" hidden="1">
      <c r="A664" s="115">
        <v>44521120</v>
      </c>
      <c r="B664" s="123" t="s">
        <v>637</v>
      </c>
      <c r="C664" s="70" t="s">
        <v>33</v>
      </c>
      <c r="D664" s="149" t="s">
        <v>6</v>
      </c>
      <c r="E664" s="157"/>
      <c r="F664" s="129"/>
      <c r="G664" s="129"/>
      <c r="H664" s="37"/>
      <c r="J664" s="37"/>
    </row>
    <row r="665" spans="1:10" s="29" customFormat="1" ht="14.4" hidden="1">
      <c r="A665" s="115" t="s">
        <v>665</v>
      </c>
      <c r="B665" s="123" t="s">
        <v>638</v>
      </c>
      <c r="C665" s="70" t="s">
        <v>33</v>
      </c>
      <c r="D665" s="149" t="s">
        <v>6</v>
      </c>
      <c r="E665" s="157"/>
      <c r="F665" s="129"/>
      <c r="G665" s="129"/>
      <c r="H665" s="37"/>
    </row>
    <row r="666" spans="1:10" s="29" customFormat="1" ht="14.4" hidden="1">
      <c r="A666" s="115" t="s">
        <v>664</v>
      </c>
      <c r="B666" s="123" t="s">
        <v>639</v>
      </c>
      <c r="C666" s="70" t="s">
        <v>33</v>
      </c>
      <c r="D666" s="149" t="s">
        <v>6</v>
      </c>
      <c r="E666" s="157"/>
      <c r="F666" s="129"/>
      <c r="G666" s="129"/>
      <c r="H666" s="37"/>
    </row>
    <row r="667" spans="1:10" s="29" customFormat="1" ht="14.4" hidden="1">
      <c r="A667" s="115">
        <v>44521120</v>
      </c>
      <c r="B667" s="123" t="s">
        <v>637</v>
      </c>
      <c r="C667" s="70" t="s">
        <v>33</v>
      </c>
      <c r="D667" s="149" t="s">
        <v>6</v>
      </c>
      <c r="E667" s="157"/>
      <c r="F667" s="129"/>
      <c r="G667" s="129"/>
      <c r="H667" s="37"/>
    </row>
    <row r="668" spans="1:10" s="29" customFormat="1" ht="14.4" hidden="1">
      <c r="A668" s="115" t="s">
        <v>659</v>
      </c>
      <c r="B668" s="123" t="s">
        <v>640</v>
      </c>
      <c r="C668" s="70" t="s">
        <v>33</v>
      </c>
      <c r="D668" s="149" t="s">
        <v>6</v>
      </c>
      <c r="E668" s="157"/>
      <c r="F668" s="129"/>
      <c r="G668" s="129"/>
      <c r="H668" s="37"/>
    </row>
    <row r="669" spans="1:10" s="29" customFormat="1" ht="14.4" hidden="1">
      <c r="A669" s="115">
        <v>44161180</v>
      </c>
      <c r="B669" s="123" t="s">
        <v>641</v>
      </c>
      <c r="C669" s="70" t="s">
        <v>33</v>
      </c>
      <c r="D669" s="149" t="s">
        <v>6</v>
      </c>
      <c r="E669" s="157"/>
      <c r="F669" s="129"/>
      <c r="G669" s="129"/>
      <c r="H669" s="37"/>
    </row>
    <row r="670" spans="1:10" s="29" customFormat="1" ht="14.4" hidden="1">
      <c r="A670" s="115">
        <v>31211180</v>
      </c>
      <c r="B670" s="123" t="s">
        <v>642</v>
      </c>
      <c r="C670" s="70" t="s">
        <v>33</v>
      </c>
      <c r="D670" s="149" t="s">
        <v>6</v>
      </c>
      <c r="E670" s="157"/>
      <c r="F670" s="129"/>
      <c r="G670" s="129"/>
      <c r="H670" s="37"/>
    </row>
    <row r="671" spans="1:10" s="29" customFormat="1" ht="14.4" hidden="1">
      <c r="A671" s="115" t="s">
        <v>671</v>
      </c>
      <c r="B671" s="123" t="s">
        <v>643</v>
      </c>
      <c r="C671" s="70" t="s">
        <v>33</v>
      </c>
      <c r="D671" s="149" t="s">
        <v>6</v>
      </c>
      <c r="E671" s="157"/>
      <c r="F671" s="129"/>
      <c r="G671" s="129"/>
      <c r="H671" s="37"/>
    </row>
    <row r="672" spans="1:10" s="29" customFormat="1" ht="14.4" hidden="1">
      <c r="A672" s="115">
        <v>42671180</v>
      </c>
      <c r="B672" s="123" t="s">
        <v>581</v>
      </c>
      <c r="C672" s="154" t="s">
        <v>33</v>
      </c>
      <c r="D672" s="149" t="s">
        <v>6</v>
      </c>
      <c r="E672" s="157"/>
      <c r="F672" s="129"/>
      <c r="G672" s="129"/>
      <c r="H672" s="37"/>
    </row>
    <row r="673" spans="1:8" s="29" customFormat="1" ht="14.4" hidden="1">
      <c r="A673" s="115" t="s">
        <v>471</v>
      </c>
      <c r="B673" s="123" t="s">
        <v>644</v>
      </c>
      <c r="C673" s="154" t="s">
        <v>33</v>
      </c>
      <c r="D673" s="155" t="s">
        <v>6</v>
      </c>
      <c r="E673" s="157"/>
      <c r="F673" s="129"/>
      <c r="G673" s="156"/>
      <c r="H673" s="37"/>
    </row>
    <row r="674" spans="1:8" s="29" customFormat="1" ht="14.4" hidden="1">
      <c r="A674" s="115" t="s">
        <v>471</v>
      </c>
      <c r="B674" s="123" t="s">
        <v>645</v>
      </c>
      <c r="C674" s="154" t="s">
        <v>33</v>
      </c>
      <c r="D674" s="155" t="s">
        <v>6</v>
      </c>
      <c r="E674" s="157"/>
      <c r="F674" s="129"/>
      <c r="G674" s="156"/>
      <c r="H674" s="37"/>
    </row>
    <row r="675" spans="1:8" s="29" customFormat="1" ht="14.4" hidden="1">
      <c r="A675" s="115" t="s">
        <v>471</v>
      </c>
      <c r="B675" s="123" t="s">
        <v>646</v>
      </c>
      <c r="C675" s="154" t="s">
        <v>33</v>
      </c>
      <c r="D675" s="155" t="s">
        <v>6</v>
      </c>
      <c r="E675" s="157"/>
      <c r="F675" s="129"/>
      <c r="G675" s="156"/>
      <c r="H675" s="37"/>
    </row>
    <row r="676" spans="1:8" s="29" customFormat="1" ht="14.4" hidden="1">
      <c r="A676" s="115">
        <v>33731200</v>
      </c>
      <c r="B676" s="123" t="s">
        <v>647</v>
      </c>
      <c r="C676" s="154" t="s">
        <v>33</v>
      </c>
      <c r="D676" s="155" t="s">
        <v>6</v>
      </c>
      <c r="E676" s="157"/>
      <c r="F676" s="129"/>
      <c r="G676" s="156"/>
      <c r="H676" s="37"/>
    </row>
    <row r="677" spans="1:8" s="29" customFormat="1" ht="14.4" hidden="1">
      <c r="A677" s="115" t="s">
        <v>664</v>
      </c>
      <c r="B677" s="123" t="s">
        <v>648</v>
      </c>
      <c r="C677" s="154" t="s">
        <v>33</v>
      </c>
      <c r="D677" s="155" t="s">
        <v>6</v>
      </c>
      <c r="E677" s="157"/>
      <c r="F677" s="129"/>
      <c r="G677" s="156"/>
      <c r="H677" s="37"/>
    </row>
    <row r="678" spans="1:8" s="29" customFormat="1" ht="14.4" hidden="1">
      <c r="A678" s="115" t="s">
        <v>662</v>
      </c>
      <c r="B678" s="123" t="s">
        <v>635</v>
      </c>
      <c r="C678" s="154" t="s">
        <v>33</v>
      </c>
      <c r="D678" s="155" t="s">
        <v>6</v>
      </c>
      <c r="E678" s="157"/>
      <c r="F678" s="129"/>
      <c r="G678" s="156"/>
      <c r="H678" s="37"/>
    </row>
    <row r="679" spans="1:8" s="29" customFormat="1" ht="14.4" hidden="1">
      <c r="A679" s="115" t="s">
        <v>471</v>
      </c>
      <c r="B679" s="123" t="s">
        <v>649</v>
      </c>
      <c r="C679" s="154" t="s">
        <v>33</v>
      </c>
      <c r="D679" s="155" t="s">
        <v>6</v>
      </c>
      <c r="E679" s="157"/>
      <c r="F679" s="129"/>
      <c r="G679" s="156"/>
      <c r="H679" s="37"/>
    </row>
    <row r="680" spans="1:8" s="29" customFormat="1" ht="14.4" hidden="1">
      <c r="A680" s="115">
        <v>31441000</v>
      </c>
      <c r="B680" s="123" t="s">
        <v>650</v>
      </c>
      <c r="C680" s="154" t="s">
        <v>33</v>
      </c>
      <c r="D680" s="155" t="s">
        <v>6</v>
      </c>
      <c r="E680" s="157"/>
      <c r="F680" s="129"/>
      <c r="G680" s="156"/>
      <c r="H680" s="37"/>
    </row>
    <row r="681" spans="1:8" s="29" customFormat="1" ht="14.4" hidden="1">
      <c r="A681" s="115" t="s">
        <v>676</v>
      </c>
      <c r="B681" s="123" t="s">
        <v>673</v>
      </c>
      <c r="C681" s="154" t="s">
        <v>33</v>
      </c>
      <c r="D681" s="155" t="s">
        <v>6</v>
      </c>
      <c r="E681" s="157"/>
      <c r="F681" s="129"/>
      <c r="G681" s="156"/>
      <c r="H681" s="37"/>
    </row>
    <row r="682" spans="1:8" s="29" customFormat="1" ht="14.4" hidden="1">
      <c r="A682" s="115" t="s">
        <v>675</v>
      </c>
      <c r="B682" s="123" t="s">
        <v>674</v>
      </c>
      <c r="C682" s="154" t="s">
        <v>33</v>
      </c>
      <c r="D682" s="155" t="s">
        <v>6</v>
      </c>
      <c r="E682" s="157"/>
      <c r="F682" s="129"/>
      <c r="G682" s="156"/>
      <c r="H682" s="37"/>
    </row>
    <row r="683" spans="1:8" s="29" customFormat="1" ht="14.4" hidden="1">
      <c r="A683" s="115">
        <v>44531130</v>
      </c>
      <c r="B683" s="167" t="s">
        <v>696</v>
      </c>
      <c r="C683" s="154" t="s">
        <v>33</v>
      </c>
      <c r="D683" s="155" t="s">
        <v>6</v>
      </c>
      <c r="E683" s="157"/>
      <c r="F683" s="129"/>
      <c r="G683" s="156"/>
      <c r="H683" s="37"/>
    </row>
    <row r="684" spans="1:8" s="29" customFormat="1" hidden="1">
      <c r="A684" s="33">
        <v>44511330</v>
      </c>
      <c r="B684" s="167" t="s">
        <v>697</v>
      </c>
      <c r="C684" s="154" t="s">
        <v>33</v>
      </c>
      <c r="D684" s="155" t="s">
        <v>6</v>
      </c>
      <c r="E684" s="157"/>
      <c r="F684" s="129"/>
      <c r="G684" s="156"/>
      <c r="H684" s="37"/>
    </row>
    <row r="685" spans="1:8" s="29" customFormat="1" ht="14.4" hidden="1">
      <c r="A685" s="160">
        <v>18141100</v>
      </c>
      <c r="B685" s="167" t="s">
        <v>698</v>
      </c>
      <c r="C685" s="154" t="s">
        <v>33</v>
      </c>
      <c r="D685" s="155" t="s">
        <v>6</v>
      </c>
      <c r="E685" s="157"/>
      <c r="F685" s="129"/>
      <c r="G685" s="156"/>
      <c r="H685" s="37"/>
    </row>
    <row r="686" spans="1:8" s="29" customFormat="1" ht="14.4" hidden="1">
      <c r="A686" s="115">
        <v>44531130</v>
      </c>
      <c r="B686" s="167" t="s">
        <v>699</v>
      </c>
      <c r="C686" s="154" t="s">
        <v>33</v>
      </c>
      <c r="D686" s="155" t="s">
        <v>6</v>
      </c>
      <c r="E686" s="157"/>
      <c r="F686" s="129"/>
      <c r="G686" s="156"/>
      <c r="H686" s="37"/>
    </row>
    <row r="687" spans="1:8" s="29" customFormat="1" ht="14.4" hidden="1">
      <c r="A687" s="115">
        <v>31684400</v>
      </c>
      <c r="B687" s="167" t="s">
        <v>700</v>
      </c>
      <c r="C687" s="154" t="s">
        <v>33</v>
      </c>
      <c r="D687" s="155" t="s">
        <v>6</v>
      </c>
      <c r="E687" s="157"/>
      <c r="F687" s="129"/>
      <c r="G687" s="156"/>
      <c r="H687" s="37"/>
    </row>
    <row r="688" spans="1:8" s="29" customFormat="1" hidden="1">
      <c r="A688" s="33">
        <v>30192232</v>
      </c>
      <c r="B688" s="167" t="s">
        <v>701</v>
      </c>
      <c r="C688" s="154" t="s">
        <v>33</v>
      </c>
      <c r="D688" s="155" t="s">
        <v>6</v>
      </c>
      <c r="E688" s="157"/>
      <c r="F688" s="129"/>
      <c r="G688" s="156"/>
      <c r="H688" s="37"/>
    </row>
    <row r="689" spans="1:8" s="29" customFormat="1" ht="14.4" hidden="1">
      <c r="A689" s="115">
        <v>44192700</v>
      </c>
      <c r="B689" s="167" t="s">
        <v>702</v>
      </c>
      <c r="C689" s="154" t="s">
        <v>33</v>
      </c>
      <c r="D689" s="155" t="s">
        <v>6</v>
      </c>
      <c r="E689" s="157"/>
      <c r="F689" s="129"/>
      <c r="G689" s="156"/>
      <c r="H689" s="37"/>
    </row>
    <row r="690" spans="1:8" s="29" customFormat="1" ht="14.4" hidden="1">
      <c r="A690" s="115" t="s">
        <v>667</v>
      </c>
      <c r="B690" s="167" t="s">
        <v>201</v>
      </c>
      <c r="C690" s="154" t="s">
        <v>33</v>
      </c>
      <c r="D690" s="155" t="s">
        <v>6</v>
      </c>
      <c r="E690" s="157"/>
      <c r="F690" s="129"/>
      <c r="G690" s="156"/>
      <c r="H690" s="37"/>
    </row>
    <row r="691" spans="1:8" s="29" customFormat="1" ht="14.4" hidden="1">
      <c r="A691" s="115">
        <v>39221460</v>
      </c>
      <c r="B691" s="167" t="s">
        <v>631</v>
      </c>
      <c r="C691" s="154" t="s">
        <v>33</v>
      </c>
      <c r="D691" s="155" t="s">
        <v>6</v>
      </c>
      <c r="E691" s="157"/>
      <c r="F691" s="129"/>
      <c r="G691" s="156"/>
      <c r="H691" s="37"/>
    </row>
    <row r="692" spans="1:8" s="29" customFormat="1" ht="14.4" hidden="1">
      <c r="A692" s="115">
        <v>44111412</v>
      </c>
      <c r="B692" s="167" t="s">
        <v>93</v>
      </c>
      <c r="C692" s="154" t="s">
        <v>33</v>
      </c>
      <c r="D692" s="155" t="s">
        <v>6</v>
      </c>
      <c r="E692" s="157"/>
      <c r="F692" s="129"/>
      <c r="G692" s="156"/>
      <c r="H692" s="37"/>
    </row>
    <row r="693" spans="1:8" s="29" customFormat="1" ht="14.4" hidden="1">
      <c r="A693" s="115">
        <v>44521120</v>
      </c>
      <c r="B693" s="167" t="s">
        <v>703</v>
      </c>
      <c r="C693" s="154" t="s">
        <v>33</v>
      </c>
      <c r="D693" s="155" t="s">
        <v>6</v>
      </c>
      <c r="E693" s="157"/>
      <c r="F693" s="129"/>
      <c r="G693" s="156"/>
      <c r="H693" s="37"/>
    </row>
    <row r="694" spans="1:8" s="29" customFormat="1" ht="14.4" hidden="1">
      <c r="A694" s="166" t="s">
        <v>458</v>
      </c>
      <c r="B694" s="167" t="s">
        <v>704</v>
      </c>
      <c r="C694" s="154" t="s">
        <v>33</v>
      </c>
      <c r="D694" s="155" t="s">
        <v>6</v>
      </c>
      <c r="E694" s="157"/>
      <c r="F694" s="129"/>
      <c r="G694" s="156"/>
      <c r="H694" s="37"/>
    </row>
    <row r="695" spans="1:8" s="29" customFormat="1" ht="14.4" hidden="1">
      <c r="A695" s="115">
        <v>44521120</v>
      </c>
      <c r="B695" s="167" t="s">
        <v>705</v>
      </c>
      <c r="C695" s="154" t="s">
        <v>33</v>
      </c>
      <c r="D695" s="155" t="s">
        <v>6</v>
      </c>
      <c r="E695" s="157"/>
      <c r="F695" s="129"/>
      <c r="G695" s="156"/>
      <c r="H695" s="37"/>
    </row>
    <row r="696" spans="1:8" s="29" customFormat="1" hidden="1">
      <c r="A696" s="33">
        <v>30192800</v>
      </c>
      <c r="B696" s="167" t="s">
        <v>706</v>
      </c>
      <c r="C696" s="154" t="s">
        <v>33</v>
      </c>
      <c r="D696" s="155" t="s">
        <v>6</v>
      </c>
      <c r="E696" s="157"/>
      <c r="F696" s="129"/>
      <c r="G696" s="156"/>
      <c r="H696" s="37"/>
    </row>
    <row r="697" spans="1:8" s="29" customFormat="1" hidden="1">
      <c r="A697" s="33">
        <v>30192800</v>
      </c>
      <c r="B697" s="167" t="s">
        <v>707</v>
      </c>
      <c r="C697" s="154" t="s">
        <v>33</v>
      </c>
      <c r="D697" s="155" t="s">
        <v>6</v>
      </c>
      <c r="E697" s="157"/>
      <c r="F697" s="129"/>
      <c r="G697" s="156"/>
      <c r="H697" s="37"/>
    </row>
    <row r="698" spans="1:8" s="29" customFormat="1" hidden="1">
      <c r="A698" s="33">
        <v>30192800</v>
      </c>
      <c r="B698" s="167" t="s">
        <v>708</v>
      </c>
      <c r="C698" s="154" t="s">
        <v>33</v>
      </c>
      <c r="D698" s="155" t="s">
        <v>6</v>
      </c>
      <c r="E698" s="157"/>
      <c r="F698" s="129"/>
      <c r="G698" s="156"/>
      <c r="H698" s="37"/>
    </row>
    <row r="699" spans="1:8" s="29" customFormat="1" ht="14.4" hidden="1">
      <c r="A699" s="115" t="s">
        <v>719</v>
      </c>
      <c r="B699" s="167" t="s">
        <v>709</v>
      </c>
      <c r="C699" s="154" t="s">
        <v>33</v>
      </c>
      <c r="D699" s="155" t="s">
        <v>6</v>
      </c>
      <c r="E699" s="157"/>
      <c r="F699" s="129"/>
      <c r="G699" s="156"/>
      <c r="H699" s="37"/>
    </row>
    <row r="700" spans="1:8" s="29" customFormat="1" ht="14.4" hidden="1">
      <c r="A700" s="115" t="s">
        <v>663</v>
      </c>
      <c r="B700" s="167" t="s">
        <v>710</v>
      </c>
      <c r="C700" s="154" t="s">
        <v>33</v>
      </c>
      <c r="D700" s="155" t="s">
        <v>6</v>
      </c>
      <c r="E700" s="157"/>
      <c r="F700" s="129"/>
      <c r="G700" s="156"/>
      <c r="H700" s="37"/>
    </row>
    <row r="701" spans="1:8" s="29" customFormat="1" ht="14.4" hidden="1">
      <c r="A701" s="115" t="s">
        <v>663</v>
      </c>
      <c r="B701" s="167" t="s">
        <v>711</v>
      </c>
      <c r="C701" s="154" t="s">
        <v>33</v>
      </c>
      <c r="D701" s="155" t="s">
        <v>6</v>
      </c>
      <c r="E701" s="157"/>
      <c r="F701" s="129"/>
      <c r="G701" s="156"/>
      <c r="H701" s="37"/>
    </row>
    <row r="702" spans="1:8" s="29" customFormat="1" ht="14.4" hidden="1">
      <c r="A702" s="160" t="s">
        <v>656</v>
      </c>
      <c r="B702" s="167" t="s">
        <v>712</v>
      </c>
      <c r="C702" s="154" t="s">
        <v>33</v>
      </c>
      <c r="D702" s="155" t="s">
        <v>6</v>
      </c>
      <c r="E702" s="157"/>
      <c r="F702" s="129"/>
      <c r="G702" s="156"/>
      <c r="H702" s="37"/>
    </row>
    <row r="703" spans="1:8" s="29" customFormat="1" ht="14.4" hidden="1">
      <c r="A703" s="160">
        <v>31651400</v>
      </c>
      <c r="B703" s="167" t="s">
        <v>589</v>
      </c>
      <c r="C703" s="154" t="s">
        <v>33</v>
      </c>
      <c r="D703" s="155" t="s">
        <v>6</v>
      </c>
      <c r="E703" s="157"/>
      <c r="F703" s="129"/>
      <c r="G703" s="156"/>
      <c r="H703" s="37"/>
    </row>
    <row r="704" spans="1:8" s="29" customFormat="1" ht="14.4" hidden="1">
      <c r="A704" s="115" t="s">
        <v>471</v>
      </c>
      <c r="B704" s="123" t="s">
        <v>713</v>
      </c>
      <c r="C704" s="154" t="s">
        <v>33</v>
      </c>
      <c r="D704" s="155" t="s">
        <v>6</v>
      </c>
      <c r="E704" s="157"/>
      <c r="F704" s="129"/>
      <c r="G704" s="156"/>
      <c r="H704" s="37"/>
    </row>
    <row r="705" spans="1:11" s="29" customFormat="1" ht="14.4" hidden="1">
      <c r="A705" s="115" t="s">
        <v>471</v>
      </c>
      <c r="B705" s="123" t="s">
        <v>714</v>
      </c>
      <c r="C705" s="154" t="s">
        <v>33</v>
      </c>
      <c r="D705" s="155" t="s">
        <v>6</v>
      </c>
      <c r="E705" s="157"/>
      <c r="F705" s="129"/>
      <c r="G705" s="156"/>
      <c r="H705" s="37"/>
    </row>
    <row r="706" spans="1:11" s="29" customFormat="1" ht="14.4" hidden="1">
      <c r="A706" s="115" t="s">
        <v>471</v>
      </c>
      <c r="B706" s="123" t="s">
        <v>715</v>
      </c>
      <c r="C706" s="154" t="s">
        <v>33</v>
      </c>
      <c r="D706" s="155" t="s">
        <v>6</v>
      </c>
      <c r="E706" s="157"/>
      <c r="F706" s="129"/>
      <c r="G706" s="156"/>
      <c r="H706" s="37"/>
    </row>
    <row r="707" spans="1:11" s="29" customFormat="1" ht="14.4" hidden="1">
      <c r="A707" s="115" t="s">
        <v>720</v>
      </c>
      <c r="B707" s="123" t="s">
        <v>716</v>
      </c>
      <c r="C707" s="154" t="s">
        <v>33</v>
      </c>
      <c r="D707" s="155" t="s">
        <v>6</v>
      </c>
      <c r="E707" s="157"/>
      <c r="F707" s="129"/>
      <c r="G707" s="156"/>
      <c r="H707" s="37"/>
    </row>
    <row r="708" spans="1:11" s="29" customFormat="1" ht="14.4" hidden="1">
      <c r="A708" s="160">
        <v>18141100</v>
      </c>
      <c r="B708" s="123" t="s">
        <v>717</v>
      </c>
      <c r="C708" s="154" t="s">
        <v>33</v>
      </c>
      <c r="D708" s="155" t="s">
        <v>6</v>
      </c>
      <c r="E708" s="157"/>
      <c r="F708" s="129"/>
      <c r="G708" s="156"/>
      <c r="H708" s="37"/>
    </row>
    <row r="709" spans="1:11" s="29" customFormat="1" ht="14.4" hidden="1">
      <c r="A709" s="115" t="s">
        <v>471</v>
      </c>
      <c r="B709" s="123" t="s">
        <v>718</v>
      </c>
      <c r="C709" s="154" t="s">
        <v>33</v>
      </c>
      <c r="D709" s="155" t="s">
        <v>6</v>
      </c>
      <c r="E709" s="157"/>
      <c r="F709" s="129"/>
      <c r="G709" s="156"/>
      <c r="H709" s="37"/>
      <c r="K709" s="37">
        <f>SUM(F683:F709)</f>
        <v>0</v>
      </c>
    </row>
    <row r="710" spans="1:11" s="29" customFormat="1" ht="21.75" hidden="1" customHeight="1">
      <c r="A710" s="7"/>
      <c r="B710" s="54" t="s">
        <v>725</v>
      </c>
      <c r="C710" s="4"/>
      <c r="D710" s="26"/>
      <c r="E710" s="6"/>
      <c r="F710" s="52">
        <f>SUM(F711)</f>
        <v>0</v>
      </c>
      <c r="G710" s="6"/>
    </row>
    <row r="711" spans="1:11" s="29" customFormat="1" ht="21.75" hidden="1" customHeight="1">
      <c r="A711" s="169" t="s">
        <v>503</v>
      </c>
      <c r="B711" s="131" t="s">
        <v>502</v>
      </c>
      <c r="C711" s="132" t="s">
        <v>242</v>
      </c>
      <c r="D711" s="26" t="s">
        <v>504</v>
      </c>
      <c r="E711" s="26"/>
      <c r="F711" s="133"/>
      <c r="G711" s="6"/>
      <c r="I711" s="130"/>
    </row>
    <row r="712" spans="1:11" s="29" customFormat="1" ht="14.4" hidden="1">
      <c r="A712" s="115"/>
      <c r="B712" s="9" t="s">
        <v>29</v>
      </c>
      <c r="C712" s="154"/>
      <c r="D712" s="155"/>
      <c r="E712" s="72"/>
      <c r="F712" s="54">
        <f>SUM(F713:F727)</f>
        <v>0</v>
      </c>
      <c r="G712" s="156"/>
      <c r="H712" s="37"/>
      <c r="J712" s="37">
        <f>SUM(F616:F680)</f>
        <v>0</v>
      </c>
    </row>
    <row r="713" spans="1:11" s="29" customFormat="1" hidden="1">
      <c r="A713" s="34"/>
      <c r="B713" s="33" t="s">
        <v>141</v>
      </c>
      <c r="C713" s="4"/>
      <c r="D713" s="34"/>
      <c r="E713" s="34"/>
      <c r="F713" s="54"/>
      <c r="G713" s="34"/>
    </row>
    <row r="714" spans="1:11" s="29" customFormat="1" ht="13.8" hidden="1" customHeight="1">
      <c r="A714" s="26">
        <v>35121100</v>
      </c>
      <c r="B714" s="28" t="s">
        <v>150</v>
      </c>
      <c r="C714" s="4" t="s">
        <v>9</v>
      </c>
      <c r="D714" s="26" t="s">
        <v>6</v>
      </c>
      <c r="E714" s="26"/>
      <c r="F714" s="22"/>
      <c r="G714" s="22"/>
    </row>
    <row r="715" spans="1:11" s="29" customFormat="1" ht="13.8" hidden="1" customHeight="1">
      <c r="A715" s="27">
        <v>30239110</v>
      </c>
      <c r="B715" s="53" t="s">
        <v>160</v>
      </c>
      <c r="C715" s="4" t="s">
        <v>9</v>
      </c>
      <c r="D715" s="26" t="s">
        <v>6</v>
      </c>
      <c r="E715" s="34"/>
      <c r="F715" s="34"/>
      <c r="G715" s="34"/>
    </row>
    <row r="716" spans="1:11" s="29" customFormat="1" ht="13.8" hidden="1" customHeight="1">
      <c r="A716" s="34">
        <v>39121520</v>
      </c>
      <c r="B716" s="53" t="s">
        <v>160</v>
      </c>
      <c r="C716" s="4" t="s">
        <v>9</v>
      </c>
      <c r="D716" s="26" t="s">
        <v>6</v>
      </c>
      <c r="E716" s="34"/>
      <c r="F716" s="34"/>
      <c r="G716" s="34"/>
    </row>
    <row r="717" spans="1:11" s="29" customFormat="1" hidden="1">
      <c r="A717" s="34">
        <v>39121520</v>
      </c>
      <c r="B717" s="53" t="s">
        <v>161</v>
      </c>
      <c r="C717" s="4" t="s">
        <v>9</v>
      </c>
      <c r="D717" s="26" t="s">
        <v>6</v>
      </c>
      <c r="E717" s="34"/>
      <c r="F717" s="34"/>
      <c r="G717" s="34"/>
    </row>
    <row r="718" spans="1:11" s="29" customFormat="1" ht="13.8" hidden="1" customHeight="1">
      <c r="A718" s="34">
        <v>39121100</v>
      </c>
      <c r="B718" s="53" t="s">
        <v>161</v>
      </c>
      <c r="C718" s="4" t="s">
        <v>9</v>
      </c>
      <c r="D718" s="26" t="s">
        <v>6</v>
      </c>
      <c r="E718" s="34"/>
      <c r="F718" s="34"/>
      <c r="G718" s="34"/>
    </row>
    <row r="719" spans="1:11" s="29" customFormat="1" ht="13.8" hidden="1" customHeight="1">
      <c r="A719" s="34">
        <v>39121420</v>
      </c>
      <c r="B719" s="28" t="s">
        <v>370</v>
      </c>
      <c r="C719" s="4" t="s">
        <v>9</v>
      </c>
      <c r="D719" s="26" t="s">
        <v>6</v>
      </c>
      <c r="E719" s="34"/>
      <c r="F719" s="34"/>
      <c r="G719" s="34"/>
    </row>
    <row r="720" spans="1:11" s="29" customFormat="1" ht="14.4" hidden="1" customHeight="1">
      <c r="A720" s="109">
        <v>30211200</v>
      </c>
      <c r="B720" s="28" t="s">
        <v>371</v>
      </c>
      <c r="C720" s="4" t="s">
        <v>9</v>
      </c>
      <c r="D720" s="26" t="s">
        <v>6</v>
      </c>
      <c r="E720" s="34"/>
      <c r="F720" s="34"/>
      <c r="G720" s="34"/>
    </row>
    <row r="721" spans="1:7" s="29" customFormat="1" ht="14.4" hidden="1" customHeight="1">
      <c r="A721" s="109" t="s">
        <v>467</v>
      </c>
      <c r="B721" s="28" t="s">
        <v>372</v>
      </c>
      <c r="C721" s="4" t="s">
        <v>9</v>
      </c>
      <c r="D721" s="26" t="s">
        <v>6</v>
      </c>
      <c r="E721" s="27"/>
      <c r="F721" s="27"/>
      <c r="G721" s="34"/>
    </row>
    <row r="722" spans="1:7" s="29" customFormat="1" ht="14.4" hidden="1" customHeight="1">
      <c r="A722" s="34">
        <v>39121520</v>
      </c>
      <c r="B722" s="28" t="s">
        <v>160</v>
      </c>
      <c r="C722" s="4" t="s">
        <v>9</v>
      </c>
      <c r="D722" s="26" t="s">
        <v>6</v>
      </c>
      <c r="E722" s="27"/>
      <c r="F722" s="27"/>
      <c r="G722" s="34"/>
    </row>
    <row r="723" spans="1:7" s="29" customFormat="1" ht="14.4" hidden="1" customHeight="1">
      <c r="A723" s="34">
        <v>32331600</v>
      </c>
      <c r="B723" s="28" t="s">
        <v>749</v>
      </c>
      <c r="C723" s="4" t="s">
        <v>33</v>
      </c>
      <c r="D723" s="26" t="s">
        <v>6</v>
      </c>
      <c r="E723" s="27"/>
      <c r="F723" s="27"/>
      <c r="G723" s="34"/>
    </row>
    <row r="724" spans="1:7" s="29" customFormat="1" ht="14.4" hidden="1" customHeight="1">
      <c r="A724" s="105">
        <v>39111180</v>
      </c>
      <c r="B724" s="28" t="s">
        <v>746</v>
      </c>
      <c r="C724" s="27" t="s">
        <v>33</v>
      </c>
      <c r="D724" s="26" t="s">
        <v>6</v>
      </c>
      <c r="E724" s="178"/>
      <c r="F724" s="178">
        <f>G724*E724</f>
        <v>0</v>
      </c>
      <c r="G724" s="34"/>
    </row>
    <row r="725" spans="1:7" s="29" customFormat="1" ht="13.8" hidden="1" customHeight="1">
      <c r="A725" s="105">
        <v>39111180</v>
      </c>
      <c r="B725" s="28" t="s">
        <v>747</v>
      </c>
      <c r="C725" s="27" t="s">
        <v>9</v>
      </c>
      <c r="D725" s="27" t="s">
        <v>6</v>
      </c>
      <c r="E725" s="27"/>
      <c r="F725" s="27">
        <f>G725*E725</f>
        <v>0</v>
      </c>
      <c r="G725" s="111"/>
    </row>
    <row r="726" spans="1:7" s="29" customFormat="1" ht="13.8" hidden="1" customHeight="1">
      <c r="A726" s="34">
        <v>39121100</v>
      </c>
      <c r="B726" s="28" t="s">
        <v>373</v>
      </c>
      <c r="C726" s="27" t="s">
        <v>9</v>
      </c>
      <c r="D726" s="27" t="s">
        <v>6</v>
      </c>
      <c r="E726" s="27"/>
      <c r="F726" s="27"/>
      <c r="G726" s="111"/>
    </row>
    <row r="727" spans="1:7" s="29" customFormat="1" ht="14.4" hidden="1" customHeight="1">
      <c r="A727" s="109" t="s">
        <v>468</v>
      </c>
      <c r="B727" s="28" t="s">
        <v>374</v>
      </c>
      <c r="C727" s="27" t="s">
        <v>9</v>
      </c>
      <c r="D727" s="27" t="s">
        <v>6</v>
      </c>
      <c r="E727" s="27"/>
      <c r="F727" s="27"/>
      <c r="G727" s="111"/>
    </row>
    <row r="728" spans="1:7" s="29" customFormat="1" ht="14.4" hidden="1" customHeight="1">
      <c r="A728" s="109" t="s">
        <v>469</v>
      </c>
      <c r="B728" s="112" t="s">
        <v>427</v>
      </c>
      <c r="C728" s="27" t="s">
        <v>9</v>
      </c>
      <c r="D728" s="27" t="s">
        <v>6</v>
      </c>
      <c r="E728" s="27"/>
      <c r="F728" s="27"/>
      <c r="G728" s="111"/>
    </row>
    <row r="729" spans="1:7" s="29" customFormat="1" ht="13.8" hidden="1" customHeight="1">
      <c r="A729" s="110"/>
      <c r="B729" s="114" t="s">
        <v>428</v>
      </c>
      <c r="C729" s="110"/>
      <c r="D729" s="110"/>
      <c r="E729" s="110"/>
      <c r="F729" s="113">
        <f>SUM(F730:F731)</f>
        <v>0</v>
      </c>
      <c r="G729" s="110"/>
    </row>
    <row r="730" spans="1:7" s="29" customFormat="1" ht="14.4" hidden="1" customHeight="1">
      <c r="A730" s="115">
        <v>50531140</v>
      </c>
      <c r="B730" s="114" t="s">
        <v>470</v>
      </c>
      <c r="C730" s="110" t="s">
        <v>9</v>
      </c>
      <c r="D730" s="110" t="s">
        <v>6</v>
      </c>
      <c r="E730" s="110"/>
      <c r="F730" s="110"/>
      <c r="G730" s="110"/>
    </row>
    <row r="731" spans="1:7" s="29" customFormat="1" ht="28.2" hidden="1" customHeight="1">
      <c r="A731" s="115">
        <v>71241200</v>
      </c>
      <c r="C731" s="110" t="s">
        <v>9</v>
      </c>
      <c r="D731" s="110" t="s">
        <v>6</v>
      </c>
      <c r="E731" s="110"/>
      <c r="F731" s="110"/>
      <c r="G731" s="110"/>
    </row>
    <row r="732" spans="1:7" s="29" customFormat="1"/>
    <row r="733" spans="1:7" s="29" customFormat="1"/>
    <row r="734" spans="1:7" s="29" customFormat="1"/>
    <row r="735" spans="1:7" s="29" customFormat="1"/>
    <row r="736" spans="1:7" s="29" customFormat="1"/>
    <row r="737" s="29" customFormat="1"/>
    <row r="738" s="29" customFormat="1"/>
    <row r="739" s="29" customFormat="1"/>
    <row r="740" s="29" customFormat="1"/>
    <row r="741" s="29" customFormat="1"/>
    <row r="742" s="29" customFormat="1"/>
    <row r="743" s="29" customFormat="1"/>
    <row r="744" s="29" customFormat="1"/>
    <row r="745" s="29" customFormat="1"/>
    <row r="746" s="29" customFormat="1"/>
    <row r="747" s="29" customFormat="1"/>
    <row r="748" s="29" customFormat="1"/>
    <row r="749" s="29" customFormat="1"/>
    <row r="750" s="29" customFormat="1"/>
    <row r="751" s="29" customFormat="1"/>
    <row r="752" s="29" customFormat="1"/>
    <row r="753" spans="2:2" s="29" customFormat="1"/>
    <row r="754" spans="2:2" s="29" customFormat="1"/>
    <row r="755" spans="2:2" s="29" customFormat="1"/>
    <row r="756" spans="2:2" s="29" customFormat="1"/>
    <row r="757" spans="2:2" s="29" customFormat="1"/>
    <row r="758" spans="2:2" s="29" customFormat="1" ht="20.25" customHeight="1"/>
    <row r="759" spans="2:2" s="29" customFormat="1" ht="18.75" customHeight="1"/>
    <row r="760" spans="2:2" s="29" customFormat="1" ht="18.75" customHeight="1"/>
    <row r="761" spans="2:2" s="29" customFormat="1" ht="19.5" customHeight="1"/>
    <row r="762" spans="2:2" s="29" customFormat="1" ht="21" customHeight="1">
      <c r="B762" s="35"/>
    </row>
    <row r="764" spans="2:2">
      <c r="B764" s="29"/>
    </row>
    <row r="765" spans="2:2" s="29" customFormat="1" ht="21.75" customHeight="1"/>
    <row r="766" spans="2:2" s="29" customFormat="1" ht="21.75" customHeight="1"/>
    <row r="767" spans="2:2" s="29" customFormat="1" ht="31.5" customHeight="1"/>
    <row r="768" spans="2:2" s="29" customFormat="1" ht="22.5" customHeight="1"/>
    <row r="769" s="29" customFormat="1" ht="23.25" customHeight="1"/>
    <row r="770" s="29" customFormat="1" ht="22.5" customHeight="1"/>
    <row r="771" s="29" customFormat="1" ht="22.5" customHeight="1"/>
    <row r="772" s="29" customFormat="1" ht="25.5" customHeight="1"/>
    <row r="773" s="29" customFormat="1" ht="22.5" customHeight="1"/>
    <row r="774" s="29" customFormat="1" ht="24.75" customHeight="1"/>
    <row r="775" s="29" customFormat="1" ht="22.5" customHeight="1"/>
    <row r="776" s="29" customFormat="1" ht="23.25" customHeight="1"/>
    <row r="777" s="29" customFormat="1" ht="23.25" customHeight="1"/>
    <row r="778" s="29" customFormat="1" ht="24" customHeight="1"/>
    <row r="779" s="29" customFormat="1" ht="21.75" customHeight="1"/>
    <row r="780" s="29" customFormat="1" ht="23.25" customHeight="1"/>
    <row r="781" s="29" customFormat="1" ht="21.75" customHeight="1"/>
    <row r="782" s="29" customFormat="1" ht="23.25" customHeight="1"/>
    <row r="783" s="29" customFormat="1" ht="22.5" customHeight="1"/>
    <row r="784" s="29" customFormat="1" ht="24.75" customHeight="1"/>
    <row r="785" s="29" customFormat="1" ht="24" customHeight="1"/>
    <row r="786" s="29" customFormat="1" ht="24.75" customHeight="1"/>
    <row r="787" s="29" customFormat="1" ht="21" customHeight="1"/>
    <row r="788" s="29" customFormat="1" ht="23.25" customHeight="1"/>
    <row r="789" s="29" customFormat="1" ht="21" customHeight="1"/>
    <row r="790" s="29" customFormat="1" ht="23.25" customHeight="1"/>
    <row r="791" s="29" customFormat="1" ht="24.75" customHeight="1"/>
    <row r="792" s="29" customFormat="1" ht="23.25" customHeight="1"/>
    <row r="793" s="29" customFormat="1" ht="23.25" customHeight="1"/>
    <row r="794" s="29" customFormat="1" ht="24" customHeight="1"/>
    <row r="795" s="29" customFormat="1" ht="23.25" customHeight="1"/>
    <row r="796" s="29" customFormat="1" ht="23.25" customHeight="1"/>
    <row r="797" s="29" customFormat="1" ht="20.25" customHeight="1"/>
    <row r="798" s="29" customFormat="1" ht="24" customHeight="1"/>
    <row r="799" s="29" customFormat="1" ht="24.75" customHeight="1"/>
    <row r="800" s="29" customFormat="1" ht="22.5" customHeight="1"/>
    <row r="801" s="29" customFormat="1" ht="27" customHeight="1"/>
    <row r="802" s="29" customFormat="1" ht="23.25" customHeight="1"/>
    <row r="803" s="29" customFormat="1" ht="25.5" customHeight="1"/>
    <row r="804" s="29" customFormat="1" ht="22.5" customHeight="1"/>
    <row r="805" s="29" customFormat="1" ht="24" customHeight="1"/>
    <row r="806" s="29" customFormat="1" ht="24" customHeight="1"/>
    <row r="807" s="29" customFormat="1" ht="22.5" customHeight="1"/>
    <row r="808" s="29" customFormat="1" ht="25.5" customHeight="1"/>
    <row r="809" s="29" customFormat="1" ht="24" customHeight="1"/>
    <row r="810" s="29" customFormat="1" ht="22.5" customHeight="1"/>
    <row r="811" s="29" customFormat="1" ht="21.75" customHeight="1"/>
    <row r="812" s="29" customFormat="1" ht="21.75" customHeight="1"/>
    <row r="813" s="29" customFormat="1" ht="21.75" customHeight="1"/>
    <row r="814" s="29" customFormat="1" ht="21.75" customHeight="1"/>
    <row r="815" s="29" customFormat="1" ht="22.5" customHeight="1"/>
    <row r="816" s="29" customFormat="1" ht="23.25" customHeight="1"/>
    <row r="817" s="29" customFormat="1" ht="19.5" customHeight="1"/>
    <row r="818" s="29" customFormat="1" ht="21.75" customHeight="1"/>
    <row r="819" s="29" customFormat="1" ht="21" customHeight="1"/>
    <row r="820" s="29" customFormat="1" ht="21.75" customHeight="1"/>
    <row r="821" s="29" customFormat="1" ht="21" customHeight="1"/>
    <row r="822" s="29" customFormat="1" ht="24" customHeight="1"/>
    <row r="823" s="29" customFormat="1" ht="22.5" customHeight="1"/>
    <row r="824" s="29" customFormat="1" ht="24" customHeight="1"/>
    <row r="825" s="29" customFormat="1" ht="18" customHeight="1"/>
    <row r="826" s="29" customFormat="1" ht="21" customHeight="1"/>
    <row r="827" s="29" customFormat="1" ht="21.75" customHeight="1"/>
    <row r="828" s="29" customFormat="1" ht="21" customHeight="1"/>
    <row r="829" s="29" customFormat="1" ht="18" customHeight="1"/>
    <row r="830" s="29" customFormat="1" ht="21.75" customHeight="1"/>
    <row r="831" s="29" customFormat="1" ht="21.75" customHeight="1"/>
    <row r="832" s="29" customFormat="1" ht="21.75" customHeight="1"/>
    <row r="833" s="29" customFormat="1" ht="21.75" customHeight="1"/>
    <row r="834" s="29" customFormat="1" ht="21.75" customHeight="1"/>
    <row r="835" s="29" customFormat="1" ht="19.5" customHeight="1"/>
    <row r="836" s="29" customFormat="1" ht="21.75" customHeight="1"/>
    <row r="837" s="29" customFormat="1" ht="19.5" customHeight="1"/>
    <row r="838" s="29" customFormat="1" ht="20.25" customHeight="1"/>
    <row r="839" s="29" customFormat="1" ht="21" customHeight="1"/>
    <row r="840" s="29" customFormat="1" ht="18.75" customHeight="1"/>
    <row r="841" s="29" customFormat="1" ht="18.75" customHeight="1"/>
    <row r="842" s="29" customFormat="1" ht="32.25" customHeight="1"/>
    <row r="843" s="29" customFormat="1" ht="18.75" customHeight="1"/>
    <row r="844" s="29" customFormat="1" ht="18.75" customHeight="1"/>
    <row r="845" s="29" customFormat="1" ht="26.25" customHeight="1"/>
    <row r="846" s="29" customFormat="1" ht="28.5" customHeight="1"/>
    <row r="847" s="29" customFormat="1" ht="24" customHeight="1"/>
    <row r="848" s="29" customFormat="1" ht="18.75" customHeight="1"/>
    <row r="849" s="29" customFormat="1" ht="22.5" customHeight="1"/>
    <row r="850" s="29" customFormat="1" ht="20.25" customHeight="1"/>
    <row r="851" s="29" customFormat="1" ht="28.5" customHeight="1"/>
    <row r="852" s="29" customFormat="1" ht="27.75" customHeight="1"/>
    <row r="853" s="29" customFormat="1" ht="27.75" customHeight="1"/>
    <row r="854" s="29" customFormat="1" ht="29.25" customHeight="1"/>
    <row r="855" s="29" customFormat="1" ht="33.75" customHeight="1"/>
    <row r="856" s="29" customFormat="1" ht="29.25" customHeight="1"/>
    <row r="857" s="29" customFormat="1" ht="29.25" customHeight="1"/>
    <row r="858" s="29" customFormat="1" ht="29.25" customHeight="1"/>
    <row r="859" s="29" customFormat="1" ht="26.25" customHeight="1"/>
    <row r="860" s="29" customFormat="1" ht="28.5" customHeight="1"/>
    <row r="861" s="29" customFormat="1" ht="23.25" customHeight="1"/>
    <row r="862" s="29" customFormat="1" ht="21.75" customHeight="1"/>
    <row r="863" s="29" customFormat="1" ht="23.25" customHeight="1"/>
    <row r="864" s="29" customFormat="1" ht="24" customHeight="1"/>
    <row r="865" s="29" customFormat="1" ht="24" customHeight="1"/>
    <row r="866" s="29" customFormat="1" ht="22.5" customHeight="1"/>
    <row r="867" s="29" customFormat="1" ht="21" customHeight="1"/>
    <row r="868" s="29" customFormat="1" ht="23.25" customHeight="1"/>
    <row r="869" s="29" customFormat="1" ht="19.5" customHeight="1"/>
    <row r="870" s="29" customFormat="1" ht="24" customHeight="1"/>
    <row r="871" s="29" customFormat="1" ht="19.5" customHeight="1"/>
    <row r="872" s="29" customFormat="1" ht="21.75" customHeight="1"/>
    <row r="873" s="29" customFormat="1" ht="24" customHeight="1"/>
    <row r="874" s="29" customFormat="1" ht="21.75" customHeight="1"/>
    <row r="875" s="29" customFormat="1" ht="21" customHeight="1"/>
    <row r="876" s="29" customFormat="1" ht="20.25" customHeight="1"/>
    <row r="877" s="29" customFormat="1" ht="20.25" customHeight="1"/>
    <row r="878" s="29" customFormat="1" ht="22.5" customHeight="1"/>
    <row r="879" s="29" customFormat="1" ht="18.75" customHeight="1"/>
    <row r="880" s="29" customFormat="1" ht="21" customHeight="1"/>
    <row r="881" s="29" customFormat="1" ht="21.75" customHeight="1"/>
    <row r="882" s="29" customFormat="1" ht="24.75" customHeight="1"/>
    <row r="883" s="29" customFormat="1" ht="20.25" customHeight="1"/>
    <row r="884" s="29" customFormat="1" ht="20.25" customHeight="1"/>
    <row r="885" s="29" customFormat="1" ht="21" customHeight="1"/>
    <row r="886" s="29" customFormat="1" ht="22.5" customHeight="1"/>
    <row r="887" s="29" customFormat="1" ht="21.75" customHeight="1"/>
    <row r="888" s="29" customFormat="1" ht="22.5" customHeight="1"/>
    <row r="889" s="29" customFormat="1" ht="21.75" customHeight="1"/>
    <row r="890" s="29" customFormat="1" ht="20.25" customHeight="1"/>
    <row r="891" s="29" customFormat="1" ht="20.25" customHeight="1"/>
    <row r="892" s="29" customFormat="1" ht="22.5" customHeight="1"/>
    <row r="893" s="29" customFormat="1" ht="21" customHeight="1"/>
    <row r="894" s="29" customFormat="1" ht="18.75" customHeight="1"/>
    <row r="895" s="29" customFormat="1" ht="20.25" customHeight="1"/>
    <row r="896" s="29" customFormat="1" ht="21" customHeight="1"/>
    <row r="897" spans="1:2" s="29" customFormat="1" ht="21" customHeight="1"/>
    <row r="898" spans="1:2" s="29" customFormat="1" ht="19.5" customHeight="1"/>
    <row r="899" spans="1:2" s="29" customFormat="1" ht="19.5" customHeight="1">
      <c r="B899" s="15"/>
    </row>
    <row r="900" spans="1:2" s="15" customFormat="1" ht="30.75" customHeight="1">
      <c r="A900" s="36"/>
      <c r="B900" s="29"/>
    </row>
    <row r="901" spans="1:2" s="29" customFormat="1" ht="22.5" customHeight="1"/>
    <row r="902" spans="1:2" s="29" customFormat="1" ht="21.75" customHeight="1"/>
    <row r="903" spans="1:2" s="29" customFormat="1" ht="21.75" customHeight="1"/>
    <row r="904" spans="1:2" s="29" customFormat="1" ht="22.5" customHeight="1"/>
    <row r="905" spans="1:2" s="29" customFormat="1" ht="21" customHeight="1"/>
    <row r="906" spans="1:2" s="29" customFormat="1" ht="21" customHeight="1"/>
    <row r="907" spans="1:2" s="29" customFormat="1" ht="21.75" customHeight="1"/>
    <row r="908" spans="1:2" s="29" customFormat="1" ht="21.75" customHeight="1"/>
    <row r="909" spans="1:2" s="29" customFormat="1" ht="20.25" customHeight="1"/>
    <row r="910" spans="1:2" s="29" customFormat="1" ht="20.25" customHeight="1"/>
    <row r="911" spans="1:2" s="29" customFormat="1" ht="21.75" customHeight="1"/>
    <row r="912" spans="1:2" s="29" customFormat="1" ht="27" customHeight="1"/>
    <row r="913" spans="1:1" s="29" customFormat="1" ht="21" customHeight="1"/>
    <row r="914" spans="1:1" s="29" customFormat="1" ht="22.5" customHeight="1">
      <c r="A914" s="37"/>
    </row>
    <row r="915" spans="1:1" s="29" customFormat="1" ht="22.5" customHeight="1">
      <c r="A915" s="37"/>
    </row>
    <row r="916" spans="1:1" s="29" customFormat="1" ht="21.75" customHeight="1">
      <c r="A916" s="37"/>
    </row>
    <row r="917" spans="1:1" s="29" customFormat="1" ht="21.75" customHeight="1"/>
    <row r="918" spans="1:1" s="29" customFormat="1" ht="22.5" customHeight="1"/>
    <row r="919" spans="1:1" s="29" customFormat="1" ht="18.75" customHeight="1"/>
    <row r="920" spans="1:1" s="29" customFormat="1" ht="19.5" customHeight="1"/>
    <row r="921" spans="1:1" s="29" customFormat="1" ht="18.75" customHeight="1"/>
    <row r="922" spans="1:1" s="29" customFormat="1" ht="21.75" customHeight="1"/>
    <row r="923" spans="1:1" s="29" customFormat="1" ht="21.75" customHeight="1"/>
    <row r="924" spans="1:1" s="29" customFormat="1" ht="21" customHeight="1"/>
    <row r="925" spans="1:1" s="29" customFormat="1" ht="21" customHeight="1"/>
    <row r="926" spans="1:1" s="29" customFormat="1" ht="20.25" customHeight="1"/>
    <row r="927" spans="1:1" s="29" customFormat="1" ht="20.25" customHeight="1"/>
    <row r="928" spans="1:1" s="29" customFormat="1" ht="20.25" customHeight="1"/>
    <row r="929" s="29" customFormat="1" ht="21" customHeight="1"/>
    <row r="930" s="29" customFormat="1" ht="21" customHeight="1"/>
    <row r="931" s="29" customFormat="1" ht="20.25" customHeight="1"/>
    <row r="932" s="29" customFormat="1" ht="20.25" customHeight="1"/>
    <row r="933" s="29" customFormat="1" ht="20.25" customHeight="1"/>
    <row r="934" s="29" customFormat="1" ht="20.25" customHeight="1"/>
    <row r="935" s="29" customFormat="1" ht="20.25" customHeight="1"/>
    <row r="936" s="29" customFormat="1" ht="20.25" customHeight="1"/>
    <row r="937" s="29" customFormat="1" ht="17.25" customHeight="1"/>
    <row r="938" s="29" customFormat="1" ht="20.25" customHeight="1"/>
    <row r="939" s="29" customFormat="1" ht="20.25" customHeight="1"/>
    <row r="940" s="29" customFormat="1" ht="20.25" customHeight="1"/>
    <row r="941" s="29" customFormat="1" ht="20.25" customHeight="1"/>
    <row r="942" s="29" customFormat="1" ht="20.25" customHeight="1"/>
    <row r="943" s="29" customFormat="1" ht="20.25" customHeight="1"/>
    <row r="944" s="29" customFormat="1" ht="20.25" customHeight="1"/>
    <row r="945" s="29" customFormat="1" ht="20.25" customHeight="1"/>
    <row r="946" s="29" customFormat="1" ht="20.25" customHeight="1"/>
    <row r="947" s="29" customFormat="1" ht="20.25" customHeight="1"/>
    <row r="948" s="29" customFormat="1" ht="21" customHeight="1"/>
    <row r="949" s="29" customFormat="1" ht="27.75" customHeight="1"/>
    <row r="950" s="29" customFormat="1" ht="21" customHeight="1"/>
    <row r="951" s="29" customFormat="1" ht="21" customHeight="1"/>
    <row r="952" s="29" customFormat="1" ht="21" customHeight="1"/>
    <row r="953" s="29" customFormat="1" ht="21" customHeight="1"/>
    <row r="954" s="29" customFormat="1" ht="21" customHeight="1"/>
    <row r="955" s="29" customFormat="1" ht="21" customHeight="1"/>
    <row r="956" s="29" customFormat="1" ht="21" customHeight="1"/>
    <row r="957" s="29" customFormat="1" ht="21" customHeight="1"/>
    <row r="958" s="29" customFormat="1" ht="21" customHeight="1"/>
    <row r="959" s="29" customFormat="1" ht="21" customHeight="1"/>
    <row r="960" s="29" customFormat="1" ht="28.5" customHeight="1"/>
    <row r="961" spans="1:3" s="29" customFormat="1" ht="21" customHeight="1"/>
    <row r="962" spans="1:3" s="29" customFormat="1" ht="24" customHeight="1"/>
    <row r="963" spans="1:3" s="29" customFormat="1" ht="31.5" customHeight="1"/>
    <row r="964" spans="1:3" s="29" customFormat="1" ht="21" customHeight="1"/>
    <row r="965" spans="1:3" s="29" customFormat="1" ht="21.75" customHeight="1"/>
    <row r="966" spans="1:3" s="29" customFormat="1" ht="23.25" customHeight="1"/>
    <row r="967" spans="1:3" s="29" customFormat="1" ht="32.25" customHeight="1"/>
    <row r="968" spans="1:3" s="29" customFormat="1" ht="33" customHeight="1">
      <c r="A968" s="15"/>
      <c r="B968" s="39"/>
    </row>
    <row r="969" spans="1:3" s="29" customFormat="1" ht="21" customHeight="1">
      <c r="A969" s="38"/>
      <c r="B969" s="41"/>
    </row>
    <row r="970" spans="1:3" s="29" customFormat="1" ht="30" customHeight="1">
      <c r="A970" s="40"/>
      <c r="B970" s="41"/>
      <c r="C970" s="42"/>
    </row>
    <row r="971" spans="1:3" s="29" customFormat="1" ht="28.5" customHeight="1">
      <c r="A971" s="40"/>
      <c r="B971" s="41"/>
      <c r="C971" s="42"/>
    </row>
    <row r="972" spans="1:3" s="29" customFormat="1" ht="22.5" customHeight="1">
      <c r="A972" s="40"/>
      <c r="B972" s="41"/>
      <c r="C972" s="42"/>
    </row>
    <row r="973" spans="1:3" s="29" customFormat="1" ht="22.5" customHeight="1">
      <c r="A973" s="42"/>
      <c r="B973" s="39"/>
      <c r="C973" s="41"/>
    </row>
    <row r="974" spans="1:3" s="29" customFormat="1" ht="18.75" customHeight="1">
      <c r="A974" s="38"/>
      <c r="B974" s="44"/>
      <c r="C974" s="39"/>
    </row>
    <row r="975" spans="1:3" s="29" customFormat="1" ht="18.75" customHeight="1">
      <c r="A975" s="43"/>
      <c r="B975" s="46"/>
      <c r="C975" s="45"/>
    </row>
    <row r="976" spans="1:3" s="29" customFormat="1" ht="18.75" customHeight="1">
      <c r="A976" s="44"/>
      <c r="B976" s="47"/>
      <c r="C976" s="44"/>
    </row>
    <row r="977" spans="1:5" s="29" customFormat="1" ht="21.75" customHeight="1">
      <c r="A977" s="37"/>
      <c r="C977" s="37"/>
      <c r="E977" s="37"/>
    </row>
    <row r="978" spans="1:5" s="29" customFormat="1" ht="21.75" customHeight="1"/>
    <row r="979" spans="1:5" s="29" customFormat="1" ht="18.75" customHeight="1"/>
    <row r="980" spans="1:5" s="29" customFormat="1" ht="19.5" customHeight="1">
      <c r="B980" s="45"/>
    </row>
    <row r="981" spans="1:5" s="45" customFormat="1" ht="20.25" customHeight="1"/>
    <row r="982" spans="1:5" s="45" customFormat="1" ht="22.5" customHeight="1"/>
    <row r="983" spans="1:5" s="45" customFormat="1" ht="21" customHeight="1"/>
    <row r="984" spans="1:5" s="45" customFormat="1" ht="22.5" customHeight="1"/>
    <row r="985" spans="1:5" s="45" customFormat="1" ht="22.5" customHeight="1"/>
    <row r="986" spans="1:5" s="45" customFormat="1" ht="37.5" customHeight="1"/>
    <row r="987" spans="1:5" s="45" customFormat="1" ht="24" customHeight="1"/>
    <row r="988" spans="1:5" s="45" customFormat="1" ht="21.75" customHeight="1"/>
    <row r="989" spans="1:5" s="45" customFormat="1" ht="21.75" customHeight="1"/>
    <row r="990" spans="1:5" s="45" customFormat="1" ht="21.75" customHeight="1"/>
    <row r="991" spans="1:5" s="45" customFormat="1" ht="21.75" customHeight="1"/>
    <row r="992" spans="1:5" s="45" customFormat="1" ht="21.75" customHeight="1"/>
    <row r="993" s="45" customFormat="1" ht="21.75" customHeight="1"/>
    <row r="994" s="45" customFormat="1" ht="21.75" customHeight="1"/>
    <row r="995" s="45" customFormat="1" ht="22.5" customHeight="1"/>
    <row r="996" s="45" customFormat="1" ht="23.25" customHeight="1"/>
    <row r="997" s="45" customFormat="1" ht="30" customHeight="1"/>
    <row r="998" s="45" customFormat="1" ht="20.25" customHeight="1"/>
    <row r="999" s="45" customFormat="1" ht="20.25" customHeight="1"/>
    <row r="1000" s="45" customFormat="1" ht="22.5" customHeight="1"/>
    <row r="1001" s="45" customFormat="1" ht="30.75" customHeight="1"/>
    <row r="1002" s="45" customFormat="1" ht="23.25" customHeight="1"/>
    <row r="1003" s="45" customFormat="1" ht="22.5" customHeight="1"/>
    <row r="1004" s="45" customFormat="1" ht="20.25" customHeight="1"/>
    <row r="1005" s="45" customFormat="1" ht="20.25" customHeight="1"/>
    <row r="1006" s="45" customFormat="1" ht="22.5" customHeight="1"/>
    <row r="1007" s="45" customFormat="1" ht="36.75" customHeight="1"/>
    <row r="1008" s="45" customFormat="1" ht="33.75" customHeight="1"/>
    <row r="1009" spans="1:7" s="45" customFormat="1" ht="27" customHeight="1"/>
    <row r="1010" spans="1:7" s="45" customFormat="1" ht="25.5" customHeight="1"/>
    <row r="1011" spans="1:7" s="45" customFormat="1" ht="22.5" customHeight="1"/>
    <row r="1012" spans="1:7" s="45" customFormat="1" ht="30.75" customHeight="1"/>
    <row r="1013" spans="1:7" s="45" customFormat="1" ht="30.75" customHeight="1"/>
    <row r="1014" spans="1:7" s="45" customFormat="1" ht="22.5" customHeight="1"/>
    <row r="1015" spans="1:7" s="45" customFormat="1" ht="22.5" customHeight="1"/>
    <row r="1016" spans="1:7" s="45" customFormat="1" ht="66" customHeight="1"/>
    <row r="1017" spans="1:7" s="45" customFormat="1" ht="35.25" customHeight="1"/>
    <row r="1018" spans="1:7" s="45" customFormat="1" ht="26.25" customHeight="1"/>
    <row r="1019" spans="1:7" s="45" customFormat="1" ht="30" customHeight="1"/>
    <row r="1020" spans="1:7" s="45" customFormat="1" ht="31.5" customHeight="1"/>
    <row r="1021" spans="1:7" s="45" customFormat="1" ht="33" customHeight="1"/>
    <row r="1022" spans="1:7" s="45" customFormat="1" ht="33" customHeight="1">
      <c r="B1022" s="29"/>
    </row>
    <row r="1023" spans="1:7" s="29" customFormat="1" ht="24" customHeight="1">
      <c r="B1023" s="35"/>
    </row>
    <row r="1024" spans="1:7" s="29" customFormat="1" ht="18.75" customHeight="1">
      <c r="A1024" s="35"/>
      <c r="B1024" s="35"/>
      <c r="C1024" s="35"/>
      <c r="D1024" s="35"/>
      <c r="E1024" s="35"/>
      <c r="F1024" s="35"/>
      <c r="G1024" s="35"/>
    </row>
    <row r="1025" spans="1:7" s="29" customFormat="1" ht="18.75" customHeight="1">
      <c r="A1025" s="35"/>
      <c r="B1025" s="35"/>
      <c r="C1025" s="35"/>
      <c r="D1025" s="35"/>
      <c r="E1025" s="35"/>
      <c r="F1025" s="35"/>
      <c r="G1025" s="35"/>
    </row>
    <row r="1026" spans="1:7" s="29" customFormat="1" ht="18.75" customHeight="1">
      <c r="A1026" s="35"/>
      <c r="B1026" s="35"/>
      <c r="C1026" s="35"/>
      <c r="D1026" s="35"/>
      <c r="E1026" s="35"/>
      <c r="F1026" s="35"/>
      <c r="G1026" s="35"/>
    </row>
    <row r="1027" spans="1:7" s="29" customFormat="1" ht="18.75" customHeight="1">
      <c r="A1027" s="35"/>
      <c r="B1027" s="35"/>
      <c r="C1027" s="35"/>
      <c r="D1027" s="35"/>
      <c r="E1027" s="35"/>
      <c r="F1027" s="35"/>
      <c r="G1027" s="35"/>
    </row>
    <row r="1028" spans="1:7" s="45" customFormat="1" ht="18.75" customHeight="1">
      <c r="A1028" s="35"/>
      <c r="B1028" s="35"/>
      <c r="C1028" s="35"/>
      <c r="D1028" s="35"/>
      <c r="E1028" s="35"/>
      <c r="F1028" s="35"/>
      <c r="G1028" s="35"/>
    </row>
    <row r="1029" spans="1:7" s="29" customFormat="1" ht="18.75" customHeight="1">
      <c r="A1029" s="35"/>
      <c r="B1029" s="35"/>
      <c r="C1029" s="35"/>
      <c r="D1029" s="35"/>
      <c r="E1029" s="35"/>
      <c r="F1029" s="35"/>
      <c r="G1029" s="35"/>
    </row>
    <row r="1030" spans="1:7" s="29" customFormat="1" ht="18.75" customHeight="1">
      <c r="A1030" s="35"/>
      <c r="B1030" s="35"/>
      <c r="C1030" s="35"/>
      <c r="D1030" s="35"/>
      <c r="E1030" s="35"/>
      <c r="F1030" s="35"/>
      <c r="G1030" s="35"/>
    </row>
    <row r="1031" spans="1:7" s="29" customFormat="1" ht="18.75" customHeight="1">
      <c r="A1031" s="35"/>
      <c r="B1031" s="35"/>
      <c r="C1031" s="35"/>
      <c r="D1031" s="35"/>
      <c r="E1031" s="35"/>
      <c r="F1031" s="35"/>
      <c r="G1031" s="35"/>
    </row>
    <row r="1032" spans="1:7" s="29" customFormat="1" ht="18.75" customHeight="1">
      <c r="A1032" s="35"/>
      <c r="B1032" s="35"/>
      <c r="C1032" s="35"/>
      <c r="D1032" s="35"/>
      <c r="E1032" s="35"/>
      <c r="F1032" s="35"/>
      <c r="G1032" s="35"/>
    </row>
    <row r="1033" spans="1:7" s="29" customFormat="1" ht="18.75" customHeight="1">
      <c r="A1033" s="35"/>
      <c r="B1033" s="35"/>
      <c r="C1033" s="35"/>
      <c r="D1033" s="35"/>
      <c r="E1033" s="35"/>
      <c r="F1033" s="35"/>
      <c r="G1033" s="35"/>
    </row>
    <row r="1034" spans="1:7" s="29" customFormat="1" ht="18.75" customHeight="1">
      <c r="A1034" s="35"/>
      <c r="B1034" s="35"/>
      <c r="C1034" s="35"/>
      <c r="D1034" s="35"/>
      <c r="E1034" s="35"/>
      <c r="F1034" s="35"/>
      <c r="G1034" s="35"/>
    </row>
    <row r="1035" spans="1:7" s="29" customFormat="1" ht="18.75" customHeight="1">
      <c r="A1035" s="35"/>
      <c r="B1035" s="35"/>
      <c r="C1035" s="35"/>
      <c r="D1035" s="35"/>
      <c r="E1035" s="35"/>
      <c r="F1035" s="35"/>
      <c r="G1035" s="35"/>
    </row>
    <row r="1036" spans="1:7" s="29" customFormat="1" ht="18.75" customHeight="1">
      <c r="A1036" s="35"/>
      <c r="B1036" s="35"/>
      <c r="C1036" s="35"/>
      <c r="D1036" s="35"/>
      <c r="E1036" s="35"/>
      <c r="F1036" s="35"/>
      <c r="G1036" s="35"/>
    </row>
    <row r="1037" spans="1:7" s="29" customFormat="1" ht="18.75" customHeight="1">
      <c r="A1037" s="35"/>
      <c r="B1037" s="35"/>
      <c r="C1037" s="35"/>
      <c r="D1037" s="35"/>
      <c r="E1037" s="35"/>
      <c r="F1037" s="35"/>
      <c r="G1037" s="35"/>
    </row>
    <row r="1038" spans="1:7" s="29" customFormat="1" ht="18.75" customHeight="1">
      <c r="A1038" s="35"/>
      <c r="B1038" s="35"/>
      <c r="C1038" s="35"/>
      <c r="D1038" s="35"/>
      <c r="E1038" s="35"/>
      <c r="F1038" s="35"/>
      <c r="G1038" s="35"/>
    </row>
    <row r="1039" spans="1:7" s="29" customFormat="1" ht="18.75" customHeight="1">
      <c r="A1039" s="35"/>
      <c r="B1039" s="35"/>
      <c r="C1039" s="35"/>
      <c r="D1039" s="35"/>
      <c r="E1039" s="35"/>
      <c r="F1039" s="35"/>
      <c r="G1039" s="35"/>
    </row>
    <row r="1040" spans="1:7" s="29" customFormat="1" ht="18.75" customHeight="1">
      <c r="A1040" s="35"/>
      <c r="B1040" s="35"/>
      <c r="C1040" s="35"/>
      <c r="D1040" s="35"/>
      <c r="E1040" s="35"/>
      <c r="F1040" s="35"/>
      <c r="G1040" s="35"/>
    </row>
    <row r="1041" spans="1:7" s="29" customFormat="1" ht="18.75" customHeight="1">
      <c r="A1041" s="35"/>
      <c r="B1041" s="35"/>
      <c r="C1041" s="35"/>
      <c r="D1041" s="35"/>
      <c r="E1041" s="35"/>
      <c r="F1041" s="35"/>
      <c r="G1041" s="35"/>
    </row>
    <row r="1042" spans="1:7" s="29" customFormat="1" ht="18.75" customHeight="1">
      <c r="A1042" s="35"/>
      <c r="B1042" s="35"/>
      <c r="C1042" s="35"/>
      <c r="D1042" s="35"/>
      <c r="E1042" s="35"/>
      <c r="F1042" s="35"/>
      <c r="G1042" s="35"/>
    </row>
    <row r="1043" spans="1:7" s="29" customFormat="1" ht="18.75" customHeight="1">
      <c r="A1043" s="35"/>
      <c r="B1043" s="35"/>
      <c r="C1043" s="35"/>
      <c r="D1043" s="35"/>
      <c r="E1043" s="35"/>
      <c r="F1043" s="35"/>
      <c r="G1043" s="35"/>
    </row>
    <row r="1044" spans="1:7" s="29" customFormat="1" ht="18.75" customHeight="1">
      <c r="A1044" s="35"/>
      <c r="B1044" s="35"/>
      <c r="C1044" s="35"/>
      <c r="D1044" s="35"/>
      <c r="E1044" s="35"/>
      <c r="F1044" s="35"/>
      <c r="G1044" s="35"/>
    </row>
    <row r="1045" spans="1:7" s="29" customFormat="1" ht="18.75" customHeight="1">
      <c r="A1045" s="35"/>
      <c r="B1045" s="35"/>
      <c r="C1045" s="35"/>
      <c r="D1045" s="35"/>
      <c r="E1045" s="35"/>
      <c r="F1045" s="35"/>
      <c r="G1045" s="35"/>
    </row>
    <row r="1046" spans="1:7" s="29" customFormat="1" ht="18.75" customHeight="1">
      <c r="A1046" s="35"/>
      <c r="B1046" s="35"/>
      <c r="C1046" s="35"/>
      <c r="D1046" s="35"/>
      <c r="E1046" s="35"/>
      <c r="F1046" s="35"/>
      <c r="G1046" s="35"/>
    </row>
    <row r="1047" spans="1:7" s="29" customFormat="1" ht="18.75" customHeight="1">
      <c r="A1047" s="35"/>
      <c r="B1047" s="35"/>
      <c r="C1047" s="35"/>
      <c r="D1047" s="35"/>
      <c r="E1047" s="35"/>
      <c r="F1047" s="35"/>
      <c r="G1047" s="35"/>
    </row>
    <row r="1048" spans="1:7" s="29" customFormat="1" ht="18.75" customHeight="1">
      <c r="A1048" s="35"/>
      <c r="B1048" s="35"/>
      <c r="C1048" s="35"/>
      <c r="D1048" s="35"/>
      <c r="E1048" s="35"/>
      <c r="F1048" s="35"/>
      <c r="G1048" s="35"/>
    </row>
    <row r="1049" spans="1:7" s="29" customFormat="1" ht="18.75" customHeight="1">
      <c r="A1049" s="35"/>
      <c r="B1049" s="35"/>
      <c r="C1049" s="35"/>
      <c r="D1049" s="35"/>
      <c r="E1049" s="35"/>
      <c r="F1049" s="35"/>
      <c r="G1049" s="35"/>
    </row>
    <row r="1050" spans="1:7" s="29" customFormat="1" ht="18.75" customHeight="1">
      <c r="A1050" s="35"/>
      <c r="B1050" s="35"/>
      <c r="C1050" s="35"/>
      <c r="D1050" s="35"/>
      <c r="E1050" s="35"/>
      <c r="F1050" s="35"/>
      <c r="G1050" s="35"/>
    </row>
    <row r="1051" spans="1:7" s="29" customFormat="1" ht="29.25" customHeight="1">
      <c r="A1051" s="35"/>
      <c r="B1051" s="35"/>
      <c r="C1051" s="35"/>
      <c r="D1051" s="35"/>
      <c r="E1051" s="35"/>
      <c r="F1051" s="35"/>
      <c r="G1051" s="35"/>
    </row>
    <row r="1052" spans="1:7" s="29" customFormat="1" ht="18.75" customHeight="1">
      <c r="A1052" s="35"/>
      <c r="B1052" s="35"/>
      <c r="C1052" s="35"/>
      <c r="D1052" s="35"/>
      <c r="E1052" s="35"/>
      <c r="F1052" s="35"/>
      <c r="G1052" s="35"/>
    </row>
    <row r="1053" spans="1:7" s="29" customFormat="1" ht="18.75" customHeight="1">
      <c r="A1053" s="35"/>
      <c r="B1053" s="35"/>
      <c r="C1053" s="35"/>
      <c r="D1053" s="35"/>
      <c r="E1053" s="35"/>
      <c r="F1053" s="35"/>
      <c r="G1053" s="35"/>
    </row>
    <row r="1054" spans="1:7" s="29" customFormat="1" ht="27" customHeight="1">
      <c r="A1054" s="35"/>
      <c r="B1054" s="35"/>
      <c r="C1054" s="35"/>
      <c r="D1054" s="35"/>
      <c r="E1054" s="35"/>
      <c r="F1054" s="35"/>
      <c r="G1054" s="35"/>
    </row>
    <row r="1055" spans="1:7" s="29" customFormat="1" ht="30" customHeight="1">
      <c r="A1055" s="35"/>
      <c r="B1055" s="35"/>
      <c r="C1055" s="35"/>
      <c r="D1055" s="35"/>
      <c r="E1055" s="35"/>
      <c r="F1055" s="35"/>
      <c r="G1055" s="35"/>
    </row>
    <row r="1056" spans="1:7" s="29" customFormat="1" ht="19.5" customHeight="1">
      <c r="A1056" s="35"/>
      <c r="B1056" s="35"/>
      <c r="C1056" s="35"/>
      <c r="D1056" s="35"/>
      <c r="E1056" s="35"/>
      <c r="F1056" s="35"/>
      <c r="G1056" s="35"/>
    </row>
    <row r="1057" spans="1:7" s="29" customFormat="1" ht="30.75" customHeight="1">
      <c r="A1057" s="35"/>
      <c r="B1057" s="35"/>
      <c r="C1057" s="35"/>
      <c r="D1057" s="35"/>
      <c r="E1057" s="35"/>
      <c r="F1057" s="35"/>
      <c r="G1057" s="35"/>
    </row>
    <row r="1058" spans="1:7" s="29" customFormat="1" ht="25.5" customHeight="1">
      <c r="A1058" s="35"/>
      <c r="B1058" s="35"/>
      <c r="C1058" s="35"/>
      <c r="D1058" s="35"/>
      <c r="E1058" s="35"/>
      <c r="F1058" s="35"/>
      <c r="G1058" s="35"/>
    </row>
    <row r="1059" spans="1:7" s="29" customFormat="1" ht="36.75" customHeight="1">
      <c r="A1059" s="35"/>
      <c r="B1059" s="35"/>
      <c r="C1059" s="35"/>
      <c r="D1059" s="35"/>
      <c r="E1059" s="35"/>
      <c r="F1059" s="35"/>
      <c r="G1059" s="35"/>
    </row>
    <row r="1060" spans="1:7" s="29" customFormat="1" ht="18.75" customHeight="1">
      <c r="A1060" s="35"/>
      <c r="B1060" s="35"/>
      <c r="C1060" s="35"/>
      <c r="D1060" s="35"/>
      <c r="E1060" s="35"/>
      <c r="F1060" s="35"/>
      <c r="G1060" s="35"/>
    </row>
    <row r="1061" spans="1:7" ht="17.100000000000001" customHeight="1"/>
    <row r="1062" spans="1:7" ht="17.100000000000001" customHeight="1"/>
    <row r="1063" spans="1:7" ht="17.100000000000001" customHeight="1"/>
    <row r="1064" spans="1:7" ht="17.100000000000001" customHeight="1"/>
  </sheetData>
  <mergeCells count="10">
    <mergeCell ref="C2:G2"/>
    <mergeCell ref="C4:G5"/>
    <mergeCell ref="A6:G6"/>
    <mergeCell ref="A12:B12"/>
    <mergeCell ref="A8:G8"/>
    <mergeCell ref="B7:F7"/>
    <mergeCell ref="A11:F11"/>
    <mergeCell ref="A9:F9"/>
    <mergeCell ref="A10:F10"/>
    <mergeCell ref="B3:G3"/>
  </mergeCells>
  <pageMargins left="0" right="0" top="0" bottom="0" header="0.15748031496062992" footer="0.15748031496062992"/>
  <pageSetup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8" sqref="U18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5:B26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8xEYC8+TYrvmUHWW7s1lDj3Vq7ob7ZVnlCRLJ64Ntqk=</DigestValue>
    </Reference>
    <Reference Type="http://www.w3.org/2000/09/xmldsig#Object" URI="#idOfficeObject">
      <DigestMethod Algorithm="http://www.w3.org/2001/04/xmlenc#sha256"/>
      <DigestValue>6lWMzwjN0W9AYK2fHh+LdrIaZt4Hza+BL8QH9k+zKzk=</DigestValue>
    </Reference>
    <Reference Type="http://www.w3.org/2000/09/xmldsig#Object" URI="#idValidSigLnImg">
      <DigestMethod Algorithm="http://www.w3.org/2001/04/xmlenc#sha256"/>
      <DigestValue>gAMIqd+l+EsNXz696MGnhFRYkDk0xOK88Mtm7UritlI=</DigestValue>
    </Reference>
    <Reference Type="http://www.w3.org/2000/09/xmldsig#Object" URI="#idInvalidSigLnImg">
      <DigestMethod Algorithm="http://www.w3.org/2001/04/xmlenc#sha256"/>
      <DigestValue>6pyRc1rEw2LosDY4e3POPyJZqzrw3gFoewlDGOBmBRw=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CumKO9e/Zeo/ceGkawBgJHxHWHSj5KVPQ3b8zuD6iMg=</DigestValue>
    </Reference>
  </SignedInfo>
  <SignatureValue Id="idPackageSignature-signature-value">oVNsohvkDqqUQ3l743vN2O+NinOMfXmdJnAJd16V93NNNFATaOHcumon3SFAnYFUgd5sQOX2l8WgHYzN4M7fgAJ14MgaNf9+hdyKx7duIIYFOWDUoB36BmBBftBGVK8dsAgVbWWt0pdtrE6/TjwLfHXpRod+p1uVFFqG0ZE+5kLpsi2xV21Q2oJ7De3DX26+IV8nWODLZW0KRSeD50EAb7oaa+Gy4uKyBtaVQSE8tcyqRep6a2qCrmfY639Dinu3Y5BK+TVy2XKb6ZCcyJiUgFSWtnQvYdl3Yuj97mVYUNPuERPZzq/uYZmnx+7sHI+ibKJ9+JTOFIWEv7GixYYNlw==</SignatureValue>
  <KeyInfo>
    <X509Data>
      <X509Certificate>MIIFWTCCA0GgAwIBAgIIYoHafpUxyC8wDQYJKoZIhvcNAQELBQAwQjELMAkGA1UEBhMCQU0xEzAR
BgNVBAoMCkVLRU5HIENKU0MxCjAIBgNVBAUTATExEjAQBgNVBAMMCUNBIG9mIFJvQTAeFw0yNDAx
MDkxMTE1MzNaFw0yNzEwMjcwOTE4MjJaMIGRMSEwHwYDVQQDDBhTQUhBS1lBTiBBTk5BIDcyMDI2
NzAwNzAxMTAvBgNVBAUTKDE3YTBkOTViYzMxMjMxMDUyMzBiMzg1YjE2OTZhNDJjYjM3NmM5ODMx
ETAPBgNVBCoMCNSx1YbVhtSxMRkwFwYDVQQEDBDVjdSx1YDUsdS/1YXUsdWGMQswCQYDVQQGEwJB
TTCCASIwDQYJKoZIhvcNAQEBBQADggEPADCCAQoCggEBAMrUCj29cFBg/E5Z9jE5OXqoKxYl0bm1
iG84b6B7AwLn3L6nHhkIsLpRbsMda4qlk9c/TEn38Dvd3ruWjau1rTwbvwThpcNIzf/ZmUJY3zew
DP5VE9u+6lvC3Ftq9m+VmigLVIkwx+w6338JA47NVBJxPRU27sd+1kFq+AzCJt/ngRqQyUx01N8y
sAKoaiDJIJo5EnBqs7CNoJF4NvvZU/i0LWKJ5+1MeF+KDsfNCAiqrY1lP6sTkMmxL+YHRpa69UUV
J7IqVzzgWrtQ47HrumKBCuoF9ESi25QMenFAmZ7tKsr6S9an1U+0skJWpYWFbIEpqcoWXNmnWR+I
Wo66fZ8CAwEAAaOCAQEwgf4wMwYIKwYBBQUHAQEEJzAlMCMGCCsGAQUFBzABhhdodHRwOi8vb2Nz
cC5wa2kuYW0vb2NzcDAdBgNVHQ4EFgQUjV73dq8iEyCq3zaC7mIoRSrT5QIwDAYDVR0TAQH/BAIw
ADAfBgNVHSMEGDAWgBTp6vHuJCIuDf9t2MyExjSM312yeTAyBgNVHSAEKzApMCcGBFUdIAAwHzAd
BggrBgEFBQcCARYRd3d3LnBraS5hbS9wb2xpY3kwNQYDVR0fBC4wLDAqoCigJoYkaHR0cDovL2Ny
bC5wa2kuYW0vY2l0aXplbmNhXzIwMTMuY3JsMA4GA1UdDwEB/wQEAwIGQDANBgkqhkiG9w0BAQsF
AAOCAgEAGZdwkALAfj3cMSoeZkXdIYk6HNZtpTB3GitXDa/QSHJUVLiPc9Ic4cQrpAVKxhLLaaft
hhZqCbpUHIoPSBoEStP1O8L8+HxKEf2M2n8Mp7bfLgkiGNhG2S0xvS+cds5cx99Ym18Gr58ryzBz
96eg8aMCcv0p4eqzBgMYPTbzyJtaoeZ/lFZYnLH3SzP7DPOShvgeeENbQuvML7yc6fKuMEB6AK/0
sX436Rl4Nv3SOoVYgIW7mEMAiBmcHOPtwLkb8NJeO5NYmuT0oXv4r5v0SHjRyw15XYVzeTjF+5AU
Tp2n5yXSs1esLZMJ4XkvVjFdmWsvwXYiXYUI6o6vrGxDKGvqwQK4W1PT5xO86edJaXkFV2OsscEL
4JnYMy1EtL7nOxVEyoGINiEF3ubFMJUxu3i+6ijIp+T2MxPbSKMGfpyEUIGRceqlGw2W/owsSyor
q36RMQ15MMtJsmzz1N4KrM1o0bs/iaQPW162L70P+lryYfB3T4WT+Q32iiu3F82wLwKrf0cX4MGA
/AEw5w2vPq2sCyAz3PUjUeSJQSIn1Eg7e9SKw9Ru/v/pIDBM/fZHGIxhPbdH/KsPc/qzTA7AAVgZ
lj+HYpJ5mUIUldROBL8DPyafUYlz+xEywbF/y/NuLRJSHll3BI8LtnsfhVE0fI9cRptIIKT8jJYm
XJrVZtY=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  <mdssi:RelationshipReference xmlns:mdssi="http://schemas.openxmlformats.org/package/2006/digital-signature" SourceId="rId6"/>
            <mdssi:RelationshipReference xmlns:mdssi="http://schemas.openxmlformats.org/package/2006/digital-signature" SourceId="rId7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r82xAy9d4p09QEhxVLXzfOZF/RV7/wkrEB1QkX6b2N8=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efKZtON/v5xD0vknRjF7GkNhwpaBLmS2O0polRWW5u8=</DigestValue>
      </Reference>
      <Reference URI="/xl/media/image1.emf?ContentType=image/x-emf">
        <DigestMethod Algorithm="http://www.w3.org/2001/04/xmlenc#sha256"/>
        <DigestValue>lr1cOtrcQxbHH/BK2yGxeWomWerv0JG9B90GNlD7lhA=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gF3g8jx+XF8EWnJky5c9/OB0L9LeWQNPvStGQ72XwCg=</DigestValue>
      </Reference>
      <Reference URI="/xl/sharedStrings.xml?ContentType=application/vnd.openxmlformats-officedocument.spreadsheetml.sharedStrings+xml">
        <DigestMethod Algorithm="http://www.w3.org/2001/04/xmlenc#sha256"/>
        <DigestValue>0/aXM2VotjTVOVAvOtBLvEYD9yEJSwYNL3k4j3XG97I=</DigestValue>
      </Reference>
      <Reference URI="/xl/styles.xml?ContentType=application/vnd.openxmlformats-officedocument.spreadsheetml.styles+xml">
        <DigestMethod Algorithm="http://www.w3.org/2001/04/xmlenc#sha256"/>
        <DigestValue>f4v/C45lcY2nwvpQ1z1CpfnstPmjg9DtNNnMtk+/jHw=</DigestValue>
      </Reference>
      <Reference URI="/xl/theme/theme1.xml?ContentType=application/vnd.openxmlformats-officedocument.theme+xml">
        <DigestMethod Algorithm="http://www.w3.org/2001/04/xmlenc#sha256"/>
        <DigestValue>WXyZplyYRs4gwaxHakV2bwi9hJWAWOsAhG5XaTu1/pg=</DigestValue>
      </Reference>
      <Reference URI="/xl/workbook.xml?ContentType=application/vnd.openxmlformats-officedocument.spreadsheetml.sheet.main+xml">
        <DigestMethod Algorithm="http://www.w3.org/2001/04/xmlenc#sha256"/>
        <DigestValue>AfThfHHKbPXKEE8Tn63hU5tjRQ+jMr1H1Ae7Jnh4y78=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kOCYWjOnpdorjWQaq/JipH44RWJTGfNZWNuAuwpz0b0=</DigestValue>
      </Reference>
      <Reference URI="/xl/worksheets/sheet2.xml?ContentType=application/vnd.openxmlformats-officedocument.spreadsheetml.worksheet+xml">
        <DigestMethod Algorithm="http://www.w3.org/2001/04/xmlenc#sha256"/>
        <DigestValue>thS5hbY9fPvRa0rKTP6QENB3brOKPBhbomISZ4yCSKo=</DigestValue>
      </Reference>
      <Reference URI="/xl/worksheets/sheet3.xml?ContentType=application/vnd.openxmlformats-officedocument.spreadsheetml.worksheet+xml">
        <DigestMethod Algorithm="http://www.w3.org/2001/04/xmlenc#sha256"/>
        <DigestValue>NSOPRfBt3dEWjXJhP6tOfsFyQefFLYIJaJrUlgcMOPY=</DigestValue>
      </Reference>
      <Reference URI="/xl/worksheets/sheet4.xml?ContentType=application/vnd.openxmlformats-officedocument.spreadsheetml.worksheet+xml">
        <DigestMethod Algorithm="http://www.w3.org/2001/04/xmlenc#sha256"/>
        <DigestValue>BDZc23bZF3JfsyuJ9cWjYvtRuDZBK8EawOIHg8iB0Jc=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2026-02-27T06:40:04Z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{ED418E37-CD23-42A4-996A-BFDB1CB99B84}</SetupID>
          <SignatureImage>iVBORw0KGgoAAAANSUhEUgAAASwAAACWCAYAAABkW7XSAAAP+ElEQVR4Xu2da48lRRnH50P4xkR5o772Yzi+9ZXfQUExowG5ZLxwiQYBiRmERfESAxgZd4GogKyGecElWSCyeBZIWCEEDWMIcZfddd1tp6ovpy5PVVf1Od3Txf5+SWXmdD31PE93V/1P9fVsVAAAhbDhLgAAmCsIFgAUA4IFAMWAYAFAMSBYAFAMCBYAFAOCBQDFgGABQDEgWABQDAgWABQDggUAxYBgAUAxIFgAUAwIFgAUA4IFAMWAYAFAMSBYAFAMCBYAFAOCBQDFgGABQDEgWDPn+NZGtbF5pDrtVhwsObJ5ULd13K0A+NiCYM0cBAtgCYI1cxAsgCUI1sxBsACWIFgzJ12w6s+bRwzL00eqzY2Nauv48Wrr4O9GU5Y2yzY6TmezVR1fOsmyWS5qYy8XHThw2tl5qbotFcNqlBd/NRuYOwjWzFmHYG1sbFbt4tNHNo1B2rTZ3DTaNSLi+k2xEWKHBcvNv60PCFZK/JVtYO4gWDNnLYLliYIjGs4sQ8d0/KbYSLGDgqX/XwppjbtOxrKE+KvbwNxBsGbOOgQrKBqej9bE95tikxPbnumZJm6s9Pir28DcQbBmzsdJsEyRQrBgCAjWzNEDWxSs+vzLUiR80ahF4XAES4qt2ww9JEyIv7oNzB0Ea+40MxVr9qIXK0GwB7w9GzsQNHWCeRLBCsfu8m5PqHexmxPehhi3IodgQQgEqwS6wW4Wd3bi2qn6WhSmECw/tiFArVBZsXWjWrQMG31bQ/tZ+0+Jvy4bmDsIFvQgD/Sx8AVk3Ph+PJgzCBb0MK5guPgCMm58Px7MGQQLehhXMFx8ARk3vh8P5gyCBT2MKxguvoCMG1/Ha8+ZiVdjYU4gWABQDAgWABQDggUAxYBgAUAxIFgAUAwIFgAUA4IFAMWAYAFAMSBYAFAMCBYAFAOClYl+lEN8hMN9hMR9dYrzmheRIW1q0vMKk+MjxzZG8EV/Gb7D9mGsR3Iij+aEfbu5DN93kA6ClUl6BzYR3kvVS16bYXnZ5PjIsRWx3p+1VamfIltW5fkO20s0PrzXM/svFNRLg77lXGry9h2kg2BlMl0HzmszLC+bHB85ti7trMp9i2pLru+wvYD4auYGoS7sW86lJm/fQToIVibTdeC8NsPyssnxkWNrIr3a2SXXd9je5/TpiBWCNXsQrEym68B5bYblZZPjI8e2QxAEiVzfufYi0m84VkN95+07SAfBymS6DpzXZlheNjk+cmxr0tcn13foJ8PamJ1990vYcpFyy82lJn1dIQ8EK5O1d2Dh9/tq8toMy8smx0eOrULbJ+SgyPUdnR0Jy0W8X/VpF2fmosnbd5AOgpXJdB04r82wvGxyfOTY1uvSfyjYkue7pZlNmWXrSMReQPhJtVVyEauEfQfpIFiZrNKBxatiwQ6c12ZYXjY5PnJs7Z/7CqyTQY7vOI69IEg2vv9hueTtO0gHwcokeL4kOhgiHTh4IjqvzbC8bNJ/ZXpgPO8ckrTeA32LuKLinNPyWNN6Cn6WVf6+g3QQrFz6zpdsyN+e8uX8+ADKajMwL4vAIBTzWDGeaaeLKZQr+l7iClbVCIa/jp2tK04DcxG3WWjfQTII1hC8mYIqqnO2nV4aEG0ndtr1dN6sNgPzskj9lWnFOuK1g9i1XYtvQbAU4jpuBGaX1eBcsvYdJIFgAUAxIFgAUAwIFgAUA4IFAMWAYAFAMSBYAFAMCBYAFAOCBQDFgGABQDEgWHMmdEe2LvUjJP7d1MJzbwrPl3/3erIv4+70rph3iXuxAj49Oz8nTZ+dV79iPJgtCNacOX5cFAz1HJt6wqMVmOXTHvHn4czHR+pn4ZZ2yb7Ex12ch3178tYk5KRJsVtnPJg1CFZpqIHXzGbU+8m9d5Q3swj7eV9pYNoik+or+PaCPoy8FSk56SWJdh4D48G8QbAKQw286ADzZhLSjMhYHnrgV5Hsqx8775AfN6dUO59h8WDuIFgloWc87izBoRGZ5dgMzyL0rCM2WKO+lm8q8HTAxcs7NadUO4fB8WDuIFjFUAuENOhM/Pcw9QzWiAAGfW0ay9sT2cFBL+WdmlOqnckq8WDuIFil4M0aJJqrd7ET4mZNdLAKvrr3QjltvENHAzHv1JxS7awKYfkAPzBLEKwiCJ2DsZEHX89gDcyMRF+tYHl5hPILLU/NKdWuZdV4MHcQrBLQs4b4PUO1wEg2oUEcPuEc9hUa+AFfwbxTc0q1a1g5HswdBKsA4rOAZtCJA7VGnC2J4tPnKzTwJV/xvFNzSrXTS9cQD+YNgjV3YueHgodolX1PleDDG8CpvlLvzRJiWgj1Xk6KFewshHrRD8waBGvmxAaV/yiNUVzh6XksZZ2+ahO1XM67I8GPJsFurfFgtiBYAFAMCBYAFAOCBQDFgGABQDEgWABQDAgWABQDggUAxYBgAUAxIFgAUAwIFgAUA4IFAMWAYAFAMSBYAFAMCBYAFAOCBQDFgGABQDEgWABQDAgWABQDggUAxYBgAUAxIFgAUAwIFgAUA4IFAMWAYAFAMSBYAFAMCBYAFAOCBVAwX7nmhkMtU4NgARTMN775HU9Epioq9tQgWACFc+bM2Wg5e/YjXT766Fx17vx5Xc6fvzC4nDt3Xvs7DBAsACgGBAvgCuTy5cvZZQ4gWABXIOqwUHHhwn+rf7z9rlM7X0YUrEW1u71dbbdld7Gs2t+rdoy6nb39/jbVfrW3Y9Rt71ZmrcUg/yay3f7ejhG/L48DHzt7VRtZE8wrhsplp7JMc/wk2QoxJBa71rp3m0/FCG3Lrs7df0YJtRVJzBWCvP3Ou9UP7tjR/z/3/Al9Al3xwQcfVt+75a7q3vt+VT3w84eqnz34cPXQI0erl185aTY/VEYSrLpzLgdH/bnul+b/ilocdhexNmqsOIPtYCDsif18mP8lqXaVHsDScpWrHoiWYLl+2rw6A5HalzlAc/yk2foxBLRYmeJsbCctinJ7LfJuQG0fEvo4SblCL/85c7b67vfvrE6+9ro+GX/x4sXquRdOVNdce7N3NbAtu0f/6LqZnJEEy0d3NNVxhc7qiZGxvO7saqAldvBB/uPIdsIMykTlYdZn5NWhRGJ3155R5PhJsZVieLjCZ9Ts7zdiJuXQzFTd7STklURSrpDK4088XT38yLHqjTffqu646z4tVorHnnjKE6u23LT9w+5w8jCYVLB0h1adzunA4rdwZbRpB393eBPpsEP89yDZKZ+CyyWuYEXzqge2HaMVaecQKMdP1FYbyDFc+gRGx9nxbFSsnQOBsbZDXeHZmix2pbrEXCGL1/7+RvXCiy/p/80T6+r2BfX5/ff/XR177Env/qtLly51tlMykWAZnax3ELU4bcxv6sghyCD/USS7hBlflmD5KJGsq3IEy6HHNhjDRfBjoWc+i1qgOidqVnbgcyGI0wDBSs4VkmkFyPy//eyiDhtvue3Hnc2PDmZkh8EkgmUdUgmdXxpwXpvAoY22a0/eKr8D/Hs+AnYt9sAMsIpgNQLQfBhHsGIxXByBsbZXI1Tal7nOnX9B3HMFKydXSCYmWKHbGL51/S2d3WLxpls9OqMLlu7M5qAROqt7yDWkTUeCrec/gGyXOGBcwUrIq6Y+X+RdSdtuZhjJfqqI7SIewyOwzsLMqp0JLXZbe6GtkJf2JeSzvbuXmeuVxacffan64jOL6uoXT+v/P3v0leqexT913akPz1Vf+PNCL1fl84//rfrNW8sdYQqU+YhPjJMnT3V2t95+j1s9OiMKVjPwvF7lnsA1O3Sojdvp1edQhx3i3yVsF5zNuLiCFc0rhmuX4yfVNrR8iSTe7bawBFPP6naMdRd8S4Jl4M2wLAR/VzCtGLnlS3993VumylW/O1HdfKreeLEZVowc23UzmmBZhw3dt2XTDXWHXS43v51z24gEbKP+DcJ2MaF08ASrWSbk1fqV10kYoDl+grYmQgwBb7voDeGKYt9ntQjBWhetEH352Teri5cuV8/vn7EE6vqX3ulsj73zQXXVoyeqT/zhdf15qGB9+8bbk23XzWiCBQDj0wqTS2z5J4++qv8fKlhXf/2mZNt1g2ABFIwpTOZpcnP5/4wT6GrZp3Zf1v/nCFZ7Ev699/7V2V13w22O1fggWAAFkyJYl4yKVMEKXSX8yb2/6OyefuZZt3p0ECyAghlTsFzROvb4U53NV792o1U3FQgWQMEoAfrM72sBWqdgmajDwDvvvt+yefXkKddsEiYVrPoq04pXeISbIQ+FgXksr7RFroT1XEWrUVfLQjaxOkWsvr7S2F4JjF4Rde+d6tseSevVkGM7BCP3+mLnyPFGQgnQ546+ov9fl2A9+MvfVj+9/9fV3fc8UF13w61WnSp/evIvS4cTM41gtZfWm8vg6nnZwQwUirUzNA+9LXpEO2nw9IlOqE7RV68QbkcwEXIM3sDaIrQJkmM7BPe2k7HjjYQpTKHluYIVKtdubR/6q2bGFyz9TbbGjjBUKNbNKnn0bZOkwRMTnVidoq9e0SNY1uMyxrLYNklar4Yc20E46zd6vHFIEazQzCtVsNRM6/kX/BiHwciCFRkYTgexn88z2rkdyRwUY/lQbxiwbo707Xp9SHl0tuYNmMJsy7ORZi72oVtXuhtcXb9qgLbLAm2tOAmC5YqTO2txabbTrnEDatB/wvYW/STUmfvJ3b9iu0qFd7ZVbD1hNEYVrOXzZAJC5xEHeULHXbePZWcc7qM/j4gguLFEIl8Gkm/t0xSsUNsWwUdVD9x63ep676762EDWORg+JdFrcbeBt70DfnrrHJ+WYAXaObNJ6TGlEnHf2e4WyeawGU+wnJ3sMWiQq6pwB5y7D/ccj/UNb+LGEukTHXcWpZ7viwmWOQNrP8cEq0avgxWnLfZsRW8rd71WEqzp6tx1juYNozKaYFlTaLfXK5wOYnUKsy7Skdy6tfswB/ZQH0ad2PETto2MJDox3ENCd/Y7TLAsVN6xgeyuV2zgx2wnrvPWOZY3jMpogrXE/qbvBoDVQWqbtlPU39qyUGghFDvZ+n3Un1fzYeXhCJQ9EzNwB4/IKoIliJEQ08/PFTWHEQUrvL115aC6ZJ9OnnM7JFQv17tw4cKkRf2Y6mEwgWAZqB3fHh40g6Y9fFi0dXqw71mD0Zyt7e6anWf9PvYCh3M5PlLzEGdXCj14WruQQLiHfBF/GkdsrBjNOnnNzfVq10dMpmadglVFtnfMT6xOfxzg02mnDq1jeU8JP1U/d3o6+WRMlIc/ywmjB5WvOvPBFYUchm7v1HY5uaX6nABXRKYuU4NgDWWSPNQMJ3EQlUCOKLgM3d6p7Xpy078O1P6f8SUC66VMwQoewkzIXPIoiR5RiJIqPC6p+ymWm+FDlyF5wFooT7AA4IoFwQKAYkCwAKAYECwAKAYECwCKAcECgGJAsACgGBAsACgGBAsAigHBAoBiQLAAoBgQLAAohv8DtgDFCXGIxOUAAAAASUVORK5CYII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ScwAAEnMBjCK5BwAAD99JREFUeF7tnVuvJUUVx8+H8MVEeVGf/RgeX33yOygo5mhALhkvXKJBQGIOwqCIxgBGtjNAVESOhvPAJRkgMrgHSBghBA3HEOIMM+M406aqd3fXZVV1Ve/dfbqY3y+pZO+uVWut7q767+rr3qoAAAphy10AADBXECwAKAYECwCKAcECgGJAsACgGBAsACgGBAsAigHBAoBiQLAAoBgQLAAoBgQLAIoBwQKAYkCwAKAYECwAKAYECwCKAcECgGJAsACgGBAsACgGBAsAigHBAoBiQLBmzt7OVrW1fbQ67VZUp6uj21vV1s6eWwHwsQXBmjkIFkAHgjVzECyADgRr5iBYAB0I1sxJF6z6+/ZRw/L00Wp7a6va2durdra2qq1V6Wy6NjpOa7NTdTKYZ9MtamJ3i6q9HaednZeq21ExrEZ58dezgbmDYM2cTQjW1tZ21Sw+fXTbGKSrNtvbRruViLh+U2yE2GHBcvNv6gOClRJ/bRuYOwjWzNmIYHmi4IiGM8vQMR2/KTZS7KBg6c+dkNa462QsS4i/vg3MHQRr5mxCsIKi4floTHy/KTY5se2ZnmnixkqPv74NzB0Ea+Z8nATLFCkEC4aAYM0cPbBFwarPv3Qi4YtGLQqHI1hSbN1m6CFhQvz1bWDuIFhzZzVTsWYvrSDYA96eje1VO+oE8ySCFY7d5t2cUG9jr054G2LciByCBSEQrBJoB7tZ3NmJa6fqa1GYQrD82IYANUJlxdaN5Nsamu/af0r8TdnA3EGwoAd5oI+FLyDjxvfjwZxBsKCHcQXDxReQceP78WDOIFjQw7iC4eILyLjx/XgwZxAs6GFcwXDxBWTc+Dpec85MvBoLcwLBAoBiQLAAoBgQLAAoBgQLAIoBwQKAYkCwAKAYECwAKAYECwCKAcECgGJAsACgGBCsTPSjHOIjHO4jJO6rU5zXvIgMaVOTnleYHB85tjGCL/rL8B22D2M9khN5NCfs281l+L6DdBCsTNI7sInwXqpe8toMy8smx0eOrYj1/qwd/VdkXVWe77C9xMqH93pm/4WCemnQt5xLTd6+g3QQrEym68B5bYblZZPjI8fWpZlVuW9Rbcj1HbYXEF/NHK4L+5Zzqcnbd5AOgpXJdB04r82wvGxyfOTYmkivdnbJ9R229zl9OmKFYM0eBCuT6TpwXpthednk+MixbREEQSLXd669iPQfjoN95+07SAfBymS6DpzXZlheNjk+cmxr0tcn13foL8Pa81KNfftP2HKRcsvNpSZ9XSEPBCuTjXdg4f/7avLaDMvLJsdHjq1C2yfkoMj1HZ0dCctFvH/1aRZn5qLJ23eQDoKVyXQdOK/NsLxscnzk2Nbr0n8o2JDnu2E1mzLLztGIvYDwl2rr5CJWCfsO0kGwMlmnA4tXxYIdOK/NsLxscnzk2Np/9xVYJ4Mc33Ece0GQbHz/w3LJ23eQDoKVSfB8SXQwRDpw8ER0Xpthedmk/8v0wHjeOSRpvQf6FnFFxTmn5bGh9RT8dFX+voN0EKxc+s6XBH495cv58QGU1WZgXhaBQSjmsWY8004XUyjX9N3hClYjGP46trauOA3MRdxmoX0HySBYQ/BmCqqoztl0emlANJ3YadfTebPaDMzLIvVfphWbiGece7JsN+JbECyFuI6hQ7/huWTtO0gCwQKAYkCwAKAYECwAKAYECwCKAcECgGJAsACgGBAsACgGBAsAigHBAoBiQLDmTOiObF3qR0j8u6mF594Uni//7vVkX9KbEcy7xL1YAZ+enZ9Tkp1Xv2Y8mC0I1pzZ2xMFQz3Hpp7waASme9oj/jyc+fhI/SxcZ5fsS3zcxXnYtydvTUJOyXabjAezBsEqDTXwVrMZ9X5y7x3lq1mE/byvNDBtkUn1FXx7QR9G3oqUnHLsPAbGg3mDYBWGGnjRAebNJKQZkbE89MCvItlXP3beIT9uTql2PsPiwdxBsEpCz3jcWYLDSmS6sRmeRehZR2ywRn11byrwdMDFyzs1p1Q7h8HxYO4gWMVQC4Q06Ez89zD1DNaIAAZ9bRvLmxPZwUEv5Z2aU6qdyTrxYO4gWKXgzRokVlfvYifEzZroYBV8te+Fctp4h44GYt6pOaXaWRXC8gF+YJYgWEUQOgdjIw++nsEamBmJvhrB8vII5RdanppTql3DuvFg7iBYJaBnDfF7hmqBkWxCgzh8wjnsKzTwA76CeafmlGq3Yu14MHcQrAKIzwJWg04cqDXibEkUnz5foYEv+YrnnZpTqp1euoF4MG8QrLkTOz8UPESr76vqvvg+vAGc6iv13iwhpoVQ7+W0pp2FUC/6gVmDYM2c2KDyH6Uxiis8PY+lbNJXbaKWy3m3JPhJtdtoPJgtCBYAFAOCBQDFgGABQDEgWABQDAgWABQDggUAxYBgAUAxIFgAUAwIFgAUA4IFAMWAYAFAMSBYAFAMCBYAFAOCBQDFgGABQDEgWABQDAgWABQDggUAxYBgAUAxIFgAUAwIFgAUA4IFAMWAYAFAMSBYAFAMCBYAFAOCBQDFgGABFMxXrrnhUMvUIFgABfONb37HE5Gpioo9NQgWQOGcOXM2Ws6e/UiXjz46V507f16X8+cvDC7nzp3X/g4DBAsAigHBArgCuXz5cnaZAwgWwBWIOixUXLjw3+ofb7/rVs+WEQVrWS2OHKmONGWx7KoO9qtdo253/6C/TXVQ7e8adUcWlVlrMci/iWx3sL9rxO/LY1ktdverJrImmFcMlctuZZnm+EmyFWJILBfWurebT8UIbcu2zt1/Rgm1FUnMFYK8/c671Q/u2NWfn3v+hD6Brvjggw+r791yV3Xvfb+sHvj5w9XPHnykevjRY9XLr5x0PBweIwlW3Tm7wVF/r/ul+VlRi8NiGWujxooz2A72q32xnw/z35FqVw9gabnKVQ9ES7BcP01erYFI7cscoDl+0mz9GAJarExxNraTFkW5vRZ5N6C2Dwl9nKRcoZf/nDlbfff7d1YnX3tdn4y/ePFi9dwLJ6prrr3ZuxrYlMWxP7huJmckwfLRHU11XKGzemJkLK87uxpoiR18kP84sp0wgzJReZj1GXm1KJFYLOwZRY6fFFsphocrfEbNwcFKzKQcVjNVdzsJeSWRlCuk8sSTT1ePPHq8euPNt6o77rpPi5Xi8Sf/5IlVU2468sP2cPIwmFSwdIdWnc7pwOKvsNmmGfzt4U2kww7x34Nkp3wKLjtcwYrmVQ9sO0Yj0s4hUI6fqK02kGO49AmMjrPr2ahYu4uFvR3qCs/WZLmQ6hJzhSxe+/sb1QsvvqQ/myfW1e0L6vv77/+7Ov74U979V5cuXTK8TMdEgmV0st5B1OC0MX+pI4cgg/xHkewSZnxZguWjRLKuyhEshx7bYAwXwY+Fnvksa4FqnahZ2W61vxTEaYBgJecKyTQCZH5uvruow8Zbbvtxa/Oju+5zTSZhEsGyDqmEzi8NOK9N4NBG2zUnb5XfAf49HwG7BntgBlhHsFYCsPoyjmDFYrg4AmNtr5VQaV/mOrf+BXHPFaycXCGZmGCFbmP41vW3tHbL5Ztu9eiMLli6M5uDRuis7iHXkDYtCbae/wCyXeKAcQUrIa+a+nyRdyWtOVme7Cdmu4zH8AisszCzamZCy0VjL7QV8qp/lPx8jiz2M3O9svj0Yy9VX3xmWV394mn9+bPHXqnuWf5T15368Fz1hT8v9XJVPv/E36pfv9XtCFOgzEd8Ypw8eaq1u/X2e9zq0RlRsFYDz+tV7glcs0OH2ridXn0Pddgh/l3CdsHZjIsrWNG8Yrh2OX5SbUPLOyTxbraFJZh6VrdrrLvgWxIsA2+GZSH4u4JpxMgtX/rr694yVa767Ynq5lP1xovNsGLk2G6a0QTLOmxofy1X3VB32G65+euc20YkYBv1bxC2iwmlgydY4bwav/I6CQM0x0/Q1kSIIeBtF70hXFHs+45gbZJGiL787JvVxUuXq+cPzlgCdf1L77S2x9/5oLrqsRPVJ37/uv4+VLC+fePtybabZjTBAoDxaYTJJbb8k8de1Z+HCtbVX78p2XbTIFgABWMKk3ma3Fz+P+MEulr2qcXL+nOOYDUn4d9771+t3XU33OaajQ6CBVAwKYJ1yahIFazQVcKf3PuL1u7pZ551q0cHwQIomDEFyxWt4090d8B/9Ws3WnVTgWABFIwSoM/8rhagTQqWiToMvPPu+y2bV0+ecs0mYVLBqq8yrXmFR7gZ8lAYmEd3pS1yJaznKlqNuloWsonVKWL19ZXG5kpg9Iqoe+9U3/ZIWq8VObZDMHKvL3aOHG8klAB97tgr+vOmBOvBh35T/fT+X1V33/NAdd0Nt1p1qvzxqb90DidmGsFqLq2vLoOr52UHM1AoNs7QPPS26BHtpMHTJzqhOkVfvUK4HcFEyDF4A2uD0CZIju0Q3NtOxo43EqYwhZbnClaoXLtz5NBfNTO+YOlfsg12hKFCsWnWyaNvmyQNnpjoxOoUffWKHsGyHpcxlsW2SdJ6rcixHYSzfqPHG4cUwQrNvFIFS820nn/Bj3EYjCxYkYHhdBD7+TyjnduRzEExlg/1hgHr5kjfrteHlEdra96AKcy2PBtp5mIfurWlvcHV9asGaLMs0NaKkyBYrji5sxaX1XZaGDegBv0nbG/RT0KduZ/c/Su20+GdbRVbTxiNUQWre55MQOg84iBP6Lib9tF1xuE++vOICIIbSyTyYyD51j5NwQq1bRB8rAZuvW51vXdXfWwg6xwMn5LoNbjbwNveAT+9dY5PS7AC7ZzZpPSYUom472x3i2Rz2IwnWM5O9hg0yOMdcO4+3HM81i+8iRtLpE903FmUer4vJljmDKz5HhOsGr0OwkxNHfKasxW9rdz1Wkuwpqtz1zmaN4zKaIJlTaHdXq9wOojVKcy6SEdy6zbuY6BghfIQO37CtpGRRCeGe0jozn6HCZaFyjs2kN31ig38mO3Edd46x/KGURlNsDrsX/p2AFgdpLZpOkX9qy0LhRZCsZNt3kdMsFJ9WHk4AmXPxAzcwSOyjmAJYiTE9PNzRc1hRMEKb2/HT0Zdsk8nz7kdEqqX6124cGHSov5M9TCYQLAM1I5vT1jWg6Y5fFg2dXqw71uD0ZytLRZm59m8j/3A4VyOj9Q8xNmVQg+exi4kEO4hX8SfxhEbK8Zqnbzm5no16yMmU7NJwYpt75ifWN1Qn047dWgdy3tK+Kv6udPTySdjojz8WU4YPah81ZkPrijkMHR7p7bLyS3V5wS4IjJ1mRoEayiT5KFmOImDqARyRMFl6PZObdeTm/53oOZzxo8IbJYyBSt4CDMhc8mjJHpEIUqq8Lik7qdYboYPXYbkARuhPMECgCsWBAsAigHBAoBiQLAAoBgQLAAoBgQLAIoBwQKAYkCwAKAYECwAKAYECwCKAcECgGJAsACgGP4PtgDFCX9/uaMAAAAASUVORK5CYII=</Object>
  <Object Id="idInvalidSigLnImg">iVBORw0KGgoAAAANSUhEUgAAASwAAACWCAYAAABkW7XSAAAABGdBTUEAALGPC/xhBQAAAAlwSFlzAAAScwAAEnMBjCK5BwAAD99JREFUeF7tnVuvJUUVx8+H8MVEeVGf/RgeX33yOygo5mhALhkvXKJBQGIOwqCIxgBGtjNAVESOhvPAJRkgMrgHSBghBA3HEOIMM+M406aqd3fXZVV1Ve/dfbqY3y+pZO+uVWut7q767+rr3qoAAAphy10AADBXECwAKAYECwCKAcECgGJAsACgGBAsACgGBAsAigHBAoBiQLAAoBgQLAAoBgQLAIoBwQKAYkCwAKAYECwAKAYECwCKAcECgGJAsACgGBAsACgGBAsAigHBAoBiQLBmzt7OVrW1fbQ67VZUp6uj21vV1s6eWwHwsQXBmjkIFkAHgjVzECyADgRr5iBYAB0I1sxJF6z6+/ZRw/L00Wp7a6va2durdra2qq1V6Wy6NjpOa7NTdTKYZ9MtamJ3i6q9HaednZeq21ExrEZ58dezgbmDYM2cTQjW1tZ21Sw+fXTbGKSrNtvbRruViLh+U2yE2GHBcvNv6gOClRJ/bRuYOwjWzNmIYHmi4IiGM8vQMR2/KTZS7KBg6c+dkNa462QsS4i/vg3MHQRr5mxCsIKi4floTHy/KTY5se2ZnmnixkqPv74NzB0Ea+Z8nATLFCkEC4aAYM0cPbBFwarPv3Qi4YtGLQqHI1hSbN1m6CFhQvz1bWDuIFhzZzVTsWYvrSDYA96eje1VO+oE8ySCFY7d5t2cUG9jr054G2LciByCBSEQrBJoB7tZ3NmJa6fqa1GYQrD82IYANUJlxdaN5Nsamu/af0r8TdnA3EGwoAd5oI+FLyDjxvfjwZxBsKCHcQXDxReQceP78WDOIFjQw7iC4eILyLjx/XgwZxAs6GFcwXDxBWTc+Dpec85MvBoLcwLBAoBiQLAAoBgQLAAoBgQLAIoBwQKAYkCwAKAYECwAKAYECwCKAcECgGJAsACgGBCsTPSjHOIjHO4jJO6rU5zXvIgMaVOTnleYHB85tjGCL/rL8B22D2M9khN5NCfs281l+L6DdBCsTNI7sInwXqpe8toMy8smx0eOrYj1/qwd/VdkXVWe77C9xMqH93pm/4WCemnQt5xLTd6+g3QQrEym68B5bYblZZPjI8fWpZlVuW9Rbcj1HbYXEF/NHK4L+5Zzqcnbd5AOgpXJdB04r82wvGxyfOTYmkivdnbJ9R229zl9OmKFYM0eBCuT6TpwXpthednk+MixbREEQSLXd669iPQfjoN95+07SAfBymS6DpzXZlheNjk+cmxr0tcn13foL8Pa81KNfftP2HKRcsvNpSZ9XSEPBCuTjXdg4f/7avLaDMvLJsdHjq1C2yfkoMj1HZ0dCctFvH/1aRZn5qLJ23eQDoKVyXQdOK/NsLxscnzk2Nbr0n8o2JDnu2E1mzLLztGIvYDwl2rr5CJWCfsO0kGwMlmnA4tXxYIdOK/NsLxscnzk2Np/9xVYJ4Mc33Ece0GQbHz/w3LJ23eQDoKVSfB8SXQwRDpw8ER0Xpthedmk/8v0wHjeOSRpvQf6FnFFxTmn5bGh9RT8dFX+voN0EKxc+s6XBH495cv58QGU1WZgXhaBQSjmsWY8004XUyjX9N3hClYjGP46trauOA3MRdxmoX0HySBYQ/BmCqqoztl0emlANJ3YadfTebPaDMzLIvVfphWbiGece7JsN+JbECyFuI6hQ7/huWTtO0gCwQKAYkCwAKAYECwAKAYECwCKAcECgGJAsACgGBAsACgGBAsAigHBAoBiQLDmTOiObF3qR0j8u6mF594Uni//7vVkX9KbEcy7xL1YAZ+enZ9Tkp1Xv2Y8mC0I1pzZ2xMFQz3Hpp7waASme9oj/jyc+fhI/SxcZ5fsS3zcxXnYtydvTUJOyXabjAezBsEqDTXwVrMZ9X5y7x3lq1mE/byvNDBtkUn1FXx7QR9G3oqUnHLsPAbGg3mDYBWGGnjRAebNJKQZkbE89MCvItlXP3beIT9uTql2PsPiwdxBsEpCz3jcWYLDSmS6sRmeRehZR2ywRn11byrwdMDFyzs1p1Q7h8HxYO4gWMVQC4Q06Ez89zD1DNaIAAZ9bRvLmxPZwUEv5Z2aU6qdyTrxYO4gWKXgzRokVlfvYifEzZroYBV8te+Fctp4h44GYt6pOaXaWRXC8gF+YJYgWEUQOgdjIw++nsEamBmJvhrB8vII5RdanppTql3DuvFg7iBYJaBnDfF7hmqBkWxCgzh8wjnsKzTwA76CeafmlGq3Yu14MHcQrAKIzwJWg04cqDXibEkUnz5foYEv+YrnnZpTqp1euoF4MG8QrLkTOz8UPESr76vqvvg+vAGc6iv13iwhpoVQ7+W0pp2FUC/6gVmDYM2c2KDyH6Uxiis8PY+lbNJXbaKWy3m3JPhJtdtoPJgtCBYAFAOCBQDFgGABQDEgWABQDAgWABQDggUAxYBgAUAxIFgAUAwIFgAUA4IFAMWAYAFAMSBYAFAMCBYAFAOCBQDFgGABQDEgWABQDAgWABQDggUAxYBgAUAxIFgAUAwIFgAUA4IFAMWAYAFAMSBYAFAMCBYAFAOCBQDFgGABFMxXrrnhUMvUIFgABfONb37HE5Gpioo9NQgWQOGcOXM2Ws6e/UiXjz46V507f16X8+cvDC7nzp3X/g4DBAsAigHBArgCuXz5cnaZAwgWwBWIOixUXLjw3+ofb7/rVs+WEQVrWS2OHKmONGWx7KoO9qtdo253/6C/TXVQ7e8adUcWlVlrMci/iWx3sL9rxO/LY1ktdverJrImmFcMlctuZZnm+EmyFWJILBfWurebT8UIbcu2zt1/Rgm1FUnMFYK8/c671Q/u2NWfn3v+hD6Brvjggw+r791yV3Xvfb+sHvj5w9XPHnykevjRY9XLr5x0PBweIwlW3Tm7wVF/r/ul+VlRi8NiGWujxooz2A72q32xnw/z35FqVw9gabnKVQ9ES7BcP01erYFI7cscoDl+0mz9GAJarExxNraTFkW5vRZ5N6C2Dwl9nKRcoZf/nDlbfff7d1YnX3tdn4y/ePFi9dwLJ6prrr3ZuxrYlMWxP7huJmckwfLRHU11XKGzemJkLK87uxpoiR18kP84sp0wgzJReZj1GXm1KJFYLOwZRY6fFFsphocrfEbNwcFKzKQcVjNVdzsJeSWRlCuk8sSTT1ePPHq8euPNt6o77rpPi5Xi8Sf/5IlVU2468sP2cPIwmFSwdIdWnc7pwOKvsNmmGfzt4U2kww7x34Nkp3wKLjtcwYrmVQ9sO0Yj0s4hUI6fqK02kGO49AmMjrPr2ahYu4uFvR3qCs/WZLmQ6hJzhSxe+/sb1QsvvqQ/myfW1e0L6vv77/+7Ov74U979V5cuXTK8TMdEgmV0st5B1OC0MX+pI4cgg/xHkewSZnxZguWjRLKuyhEshx7bYAwXwY+Fnvksa4FqnahZ2W61vxTEaYBgJecKyTQCZH5uvruow8Zbbvtxa/Oju+5zTSZhEsGyDqmEzi8NOK9N4NBG2zUnb5XfAf49HwG7BntgBlhHsFYCsPoyjmDFYrg4AmNtr5VQaV/mOrf+BXHPFaycXCGZmGCFbmP41vW3tHbL5Ztu9eiMLli6M5uDRuis7iHXkDYtCbae/wCyXeKAcQUrIa+a+nyRdyWtOVme7Cdmu4zH8AisszCzamZCy0VjL7QV8qp/lPx8jiz2M3O9svj0Yy9VX3xmWV394mn9+bPHXqnuWf5T15368Fz1hT8v9XJVPv/E36pfv9XtCFOgzEd8Ypw8eaq1u/X2e9zq0RlRsFYDz+tV7glcs0OH2ridXn0Pddgh/l3CdsHZjIsrWNG8Yrh2OX5SbUPLOyTxbraFJZh6VrdrrLvgWxIsA2+GZSH4u4JpxMgtX/rr694yVa767Ynq5lP1xovNsGLk2G6a0QTLOmxofy1X3VB32G65+euc20YkYBv1bxC2iwmlgydY4bwav/I6CQM0x0/Q1kSIIeBtF70hXFHs+45gbZJGiL787JvVxUuXq+cPzlgCdf1L77S2x9/5oLrqsRPVJ37/uv4+VLC+fePtybabZjTBAoDxaYTJJbb8k8de1Z+HCtbVX78p2XbTIFgABWMKk3ma3Fz+P+MEulr2qcXL+nOOYDUn4d9771+t3XU33OaajQ6CBVAwKYJ1yahIFazQVcKf3PuL1u7pZ551q0cHwQIomDEFyxWt4090d8B/9Ws3WnVTgWABFIwSoM/8rhagTQqWiToMvPPu+y2bV0+ecs0mYVLBqq8yrXmFR7gZ8lAYmEd3pS1yJaznKlqNuloWsonVKWL19ZXG5kpg9Iqoe+9U3/ZIWq8VObZDMHKvL3aOHG8klAB97tgr+vOmBOvBh35T/fT+X1V33/NAdd0Nt1p1qvzxqb90DidmGsFqLq2vLoOr52UHM1AoNs7QPPS26BHtpMHTJzqhOkVfvUK4HcFEyDF4A2uD0CZIju0Q3NtOxo43EqYwhZbnClaoXLtz5NBfNTO+YOlfsg12hKFCsWnWyaNvmyQNnpjoxOoUffWKHsGyHpcxlsW2SdJ6rcixHYSzfqPHG4cUwQrNvFIFS820nn/Bj3EYjCxYkYHhdBD7+TyjnduRzEExlg/1hgHr5kjfrteHlEdra96AKcy2PBtp5mIfurWlvcHV9asGaLMs0NaKkyBYrji5sxaX1XZaGDegBv0nbG/RT0KduZ/c/Su20+GdbRVbTxiNUQWre55MQOg84iBP6Lib9tF1xuE++vOICIIbSyTyYyD51j5NwQq1bRB8rAZuvW51vXdXfWwg6xwMn5LoNbjbwNveAT+9dY5PS7AC7ZzZpPSYUom472x3i2Rz2IwnWM5O9hg0yOMdcO4+3HM81i+8iRtLpE903FmUer4vJljmDKz5HhOsGr0OwkxNHfKasxW9rdz1Wkuwpqtz1zmaN4zKaIJlTaHdXq9wOojVKcy6SEdy6zbuY6BghfIQO37CtpGRRCeGe0jozn6HCZaFyjs2kN31ig38mO3Edd46x/KGURlNsDrsX/p2AFgdpLZpOkX9qy0LhRZCsZNt3kdMsFJ9WHk4AmXPxAzcwSOyjmAJYiTE9PNzRc1hRMEKb2/HT0Zdsk8nz7kdEqqX6124cGHSov5M9TCYQLAM1I5vT1jWg6Y5fFg2dXqw71uD0ZytLRZm59m8j/3A4VyOj9Q8xNmVQg+exi4kEO4hX8SfxhEbK8Zqnbzm5no16yMmU7NJwYpt75ifWN1Qn047dWgdy3tK+Kv6udPTySdjojz8WU4YPah81ZkPrijkMHR7p7bLyS3V5wS4IjJ1mRoEayiT5KFmOImDqARyRMFl6PZObdeTm/53oOZzxo8IbJYyBSt4CDMhc8mjJHpEIUqq8Lik7qdYboYPXYbkARuhPMECgCsWBAsAigHBAoBiQLAAoBgQLAAoBgQLAIoBwQKAYkCwAKAYECwAKAYECwCKAcECgGJAsACgGP4PtgDFCX9/uaMAAAAASUVORK5CYII=</Object>
  <Object>
    <xd:QualifyingProperties xmlns:xd="http://uri.etsi.org/01903/v1.3.2#" Target="#idPackageSignature">
      <xd:SignedProperties Id="idSignedProperties">
        <xd:SignedSignatureProperties>
          <xd:SigningTime>2026-02-27T06:40:04Z</xd:SigningTime>
          <xd:SigningCertificate>
            <xd:Cert>
              <xd:CertDigest>
                <DigestMethod Algorithm="http://www.w3.org/2001/04/xmlenc#sha256"/>
                <DigestValue>iEvIu0zrdblExE0htqoHrKQimd9TTe/0Z5sNJIWqmI4=</DigestValue>
              </xd:CertDigest>
              <xd:IssuerSerial>
                <X509IssuerName>CN=CA of RoA, 2.5.4.5=#130131, O=EKENG CJSC, C=AM</X509IssuerName>
                <X509SerialNumber>7098194724916414511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bbb8eb8e-45a8-433f-846b-a28c15ac2ea3">
            <CanonicalizationMethod Algorithm="http://www.w3.org/2001/10/xml-exc-c14n#"/>
            <xd:EncapsulatedTimeStamp Id="ETS-bbb8eb8e-45a8-433f-846b-a28c15ac2ea3">MIINNgYJKoZIhvcNAQcCoIINJzCCDSMCAQMxDzANBglghkgBZQMEAgEFADBoBgsqhkiG9w0BCRABBKBZBFcwVQIBAQYCKgMwMTANBglghkgBZQMEAgEFAAQgLbUzxlq3vwoQeDFPktyZt+22ByIhhHV6ajoX2MQmXDMCCENhOkg/bAp0GA8yMDI2MDIyNzA2NDAzNl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IyNzA2NDAzNlowKwYLKoZIhvcNAQkQAgwxHDAaMBgwFgQUqRkz6o2gsq1/srZCiFIVJLz3P90wLwYJKoZIhvcNAQkEMSIEIPYRVOHouAiHL3mju+CSoFQ+M7nuZy6sw/EzqMPox9a8MA0GCSqGSIb3DQEBAQUABIIBAC5yh046JesuyvNTKpdCZDputoTWBlwQTEP6iyIKGOZvhryEv8TgEJXjgrDxVXgzf/83dzAHkw0su3w7wJFm4fci0xSpu3/5GBvZ/DwIx51ilfESXHFO6dCnUW+AKjODQeUf41PImNjI6c6x0zQIIcH9XGh1D2zkOxBSvBCaydSmuL2L6uSC1O+LqAXY9K1eDnLuy298xP04K3DaAB0A+qlsa0//4hghEzpMgOtf4C54cY0AGu6bKWnJBkFfYxwFUyupsPV3TcjypY0FlFRJTIc/KE+i9YGiFyHWWz4f78ddcUaqJk+eGKp6lyCLfQTLtlHC4MslRAJign4r1vyxIJg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</xd:CertRefs>
          </xd:CompleteCertificateRefs>
          <xd:SigAndRefsTimeStamp Id="TS-f4031311-1ac3-4a6c-8af8-8a7182e3abf2">
            <CanonicalizationMethod Algorithm="http://www.w3.org/2001/10/xml-exc-c14n#"/>
            <xd:EncapsulatedTimeStamp Id="ETS-f4031311-1ac3-4a6c-8af8-8a7182e3abf2">MIINNgYJKoZIhvcNAQcCoIINJzCCDSMCAQMxDzANBglghkgBZQMEAgEFADBoBgsqhkiG9w0BCRABBKBZBFcwVQIBAQYCKgMwMTANBglghkgBZQMEAgEFAAQge0ci7TjpC8hi4S0SIiAV3fCxqmzpjI2fZW+Cpy36uAICCGVHiCFtyiv3GA8yMDI2MDIyNzA2NDAzN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IyNzA2NDAzN1owKwYLKoZIhvcNAQkQAgwxHDAaMBgwFgQUqRkz6o2gsq1/srZCiFIVJLz3P90wLwYJKoZIhvcNAQkEMSIEIHSnpir6aVKWO6qwBua7vF6QIrRiejv7fybbbMKQ2GJyMA0GCSqGSIb3DQEBAQUABIIBAHHJXjMblQB2CBietvrKYNIyXWpft49R41tJQ1xq3VkWmFFoL6E2LVuZzo6c1KfqPDEjOnya9juG4yQ5JnzZ1RLXvlldpOcz0S4hchXl75YZgrVqLLlJrzoPxWwQ9uCmF5Ti2kJpxUxutz+D56q2sjx1EEHHyQL842JxtaaV9Vk6NiFQHC3vz4Mgtd07nuCehunHMK5RcS+G/EWaBSuaogPULlmIphuaiQEZ8LgnwcOy33KocrP4ZzxqnVA4YEQOLZtXxx4VrlE0Snd7GKas1tOvIKc91CnCm8KepQYAacBXQM3aQmv7rQpalEFd2EAY0kS9vIxE+5Cfv6wtNOb7CCs=</xd:EncapsulatedTimeStamp>
          </xd:SigAndRefsTimeStamp>
          <xd:CertificateValues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2013-02-22T06:59:22Z</dcterms:created>
  <dc:creator>COMP 5</dc:creator>
  <cp:lastModifiedBy>Anna</cp:lastModifiedBy>
  <cp:lastPrinted>2026-01-14T09:58:18Z</cp:lastPrinted>
  <dcterms:modified xsi:type="dcterms:W3CDTF">2026-02-27T06:40:02Z</dcterms:modified>
</cp:coreProperties>
</file>